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Z:\data\Excel\Zwemmen\RECORDS\2020\"/>
    </mc:Choice>
  </mc:AlternateContent>
  <xr:revisionPtr revIDLastSave="0" documentId="13_ncr:1_{9B404139-80C7-4DD8-8186-E5E0FD1654F9}" xr6:coauthVersionLast="45" xr6:coauthVersionMax="45" xr10:uidLastSave="{00000000-0000-0000-0000-000000000000}"/>
  <bookViews>
    <workbookView xWindow="-120" yWindow="-120" windowWidth="20730" windowHeight="11160" firstSheet="6" activeTab="8" xr2:uid="{00000000-000D-0000-FFFF-FFFF00000000}"/>
  </bookViews>
  <sheets>
    <sheet name="H25 Clas" sheetId="8" r:id="rId1"/>
    <sheet name="H50 Clas" sheetId="12" r:id="rId2"/>
    <sheet name="D50 Clas" sheetId="11" r:id="rId3"/>
    <sheet name="D25 Clas" sheetId="10" r:id="rId4"/>
    <sheet name="Records50M" sheetId="5" r:id="rId5"/>
    <sheet name="Records25M" sheetId="3" r:id="rId6"/>
    <sheet name="H25" sheetId="2" r:id="rId7"/>
    <sheet name="D25" sheetId="1" r:id="rId8"/>
    <sheet name="H50" sheetId="6" r:id="rId9"/>
    <sheet name="D50" sheetId="4" r:id="rId10"/>
    <sheet name="Blad2" sheetId="14" r:id="rId11"/>
    <sheet name="Blad1" sheetId="13" r:id="rId12"/>
    <sheet name="25Hcomp" sheetId="15" r:id="rId13"/>
    <sheet name="25Dcomp" sheetId="16" r:id="rId14"/>
    <sheet name="50Hcomp" sheetId="21" r:id="rId15"/>
    <sheet name="D50comp" sheetId="18" r:id="rId16"/>
    <sheet name="Blad3" sheetId="19" r:id="rId17"/>
    <sheet name="Blad4" sheetId="20" r:id="rId18"/>
  </sheets>
  <definedNames>
    <definedName name="TABLE" localSheetId="9">'D50'!$B$2:$G$2</definedName>
    <definedName name="TABLE_2" localSheetId="9">'D50'!$B$1:$G$3</definedName>
    <definedName name="TABLE_3" localSheetId="9">'D50'!$B$4:$G$4</definedName>
    <definedName name="TABLE_4" localSheetId="9">'D50'!$B$5:$G$11</definedName>
    <definedName name="TABLE_5" localSheetId="9">'D50'!$B$2:$G$17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8" l="1"/>
  <c r="B26" i="8"/>
  <c r="B25" i="8"/>
  <c r="B24" i="8"/>
  <c r="B23" i="8"/>
  <c r="N63" i="12"/>
  <c r="N62" i="12"/>
  <c r="N61" i="12"/>
  <c r="N60" i="12"/>
  <c r="N59" i="12"/>
  <c r="N43" i="12"/>
  <c r="N42" i="12"/>
  <c r="N41" i="12"/>
  <c r="N40" i="12"/>
  <c r="N39" i="12"/>
  <c r="I56" i="8"/>
  <c r="I46" i="8"/>
  <c r="I20" i="15"/>
  <c r="I16" i="15"/>
  <c r="G102" i="8"/>
  <c r="G101" i="8"/>
  <c r="G100" i="8"/>
  <c r="B122" i="5"/>
  <c r="H3" i="10"/>
  <c r="H4" i="10"/>
  <c r="H5" i="10"/>
  <c r="J4" i="15"/>
  <c r="J3" i="15"/>
  <c r="K7" i="8"/>
  <c r="K6" i="8"/>
  <c r="K5" i="8"/>
  <c r="K4" i="8"/>
  <c r="K3" i="8"/>
  <c r="J7" i="8"/>
  <c r="J6" i="8"/>
  <c r="J5" i="8"/>
  <c r="J4" i="8"/>
  <c r="J3" i="8"/>
  <c r="N66" i="8"/>
  <c r="N65" i="8"/>
  <c r="N64" i="8"/>
  <c r="N63" i="8"/>
  <c r="N62" i="8"/>
  <c r="N61" i="8"/>
  <c r="N60" i="8"/>
  <c r="N59" i="8"/>
  <c r="N58" i="8"/>
  <c r="N57" i="8"/>
  <c r="G78" i="11"/>
  <c r="G53" i="11"/>
  <c r="J53" i="11"/>
  <c r="J52" i="11"/>
  <c r="J51" i="11"/>
  <c r="J50" i="11"/>
  <c r="J49" i="11"/>
  <c r="J48" i="11"/>
  <c r="J47" i="11"/>
  <c r="J46" i="11"/>
  <c r="J45" i="11"/>
  <c r="J44" i="11"/>
  <c r="K88" i="12"/>
  <c r="K87" i="12"/>
  <c r="K86" i="12"/>
  <c r="K85" i="12"/>
  <c r="K84" i="12"/>
  <c r="M37" i="21"/>
  <c r="L37" i="21"/>
  <c r="K37" i="21"/>
  <c r="J37" i="21"/>
  <c r="I37" i="21"/>
  <c r="H37" i="21"/>
  <c r="G37" i="21"/>
  <c r="F37" i="21"/>
  <c r="E37" i="21"/>
  <c r="D37" i="21"/>
  <c r="C37" i="21"/>
  <c r="B37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M9" i="21"/>
  <c r="L9" i="21"/>
  <c r="K9" i="21"/>
  <c r="J9" i="21"/>
  <c r="I9" i="21"/>
  <c r="H9" i="21"/>
  <c r="G9" i="21"/>
  <c r="F9" i="21"/>
  <c r="E9" i="21"/>
  <c r="D9" i="21"/>
  <c r="C9" i="21"/>
  <c r="B9" i="21"/>
  <c r="M8" i="21"/>
  <c r="L8" i="21"/>
  <c r="K8" i="21"/>
  <c r="J8" i="21"/>
  <c r="I8" i="21"/>
  <c r="H8" i="21"/>
  <c r="G8" i="21"/>
  <c r="F8" i="21"/>
  <c r="E8" i="21"/>
  <c r="D8" i="21"/>
  <c r="C8" i="21"/>
  <c r="B8" i="21"/>
  <c r="M7" i="21"/>
  <c r="L7" i="21"/>
  <c r="K7" i="21"/>
  <c r="J7" i="21"/>
  <c r="I7" i="21"/>
  <c r="H7" i="21"/>
  <c r="G7" i="21"/>
  <c r="F7" i="21"/>
  <c r="E7" i="21"/>
  <c r="D7" i="21"/>
  <c r="C7" i="21"/>
  <c r="B7" i="21"/>
  <c r="M6" i="21"/>
  <c r="L6" i="21"/>
  <c r="K6" i="21"/>
  <c r="J6" i="21"/>
  <c r="I6" i="21"/>
  <c r="H6" i="21"/>
  <c r="G6" i="21"/>
  <c r="F6" i="21"/>
  <c r="E6" i="21"/>
  <c r="D6" i="21"/>
  <c r="C6" i="21"/>
  <c r="B6" i="21"/>
  <c r="M5" i="21"/>
  <c r="L5" i="21"/>
  <c r="K5" i="21"/>
  <c r="J5" i="21"/>
  <c r="I5" i="21"/>
  <c r="H5" i="21"/>
  <c r="G5" i="21"/>
  <c r="F5" i="21"/>
  <c r="E5" i="21"/>
  <c r="D5" i="21"/>
  <c r="C5" i="21"/>
  <c r="B5" i="21"/>
  <c r="M4" i="21"/>
  <c r="L4" i="21"/>
  <c r="K4" i="21"/>
  <c r="J4" i="21"/>
  <c r="I4" i="21"/>
  <c r="H4" i="21"/>
  <c r="G4" i="21"/>
  <c r="F4" i="21"/>
  <c r="E4" i="21"/>
  <c r="D4" i="21"/>
  <c r="C4" i="21"/>
  <c r="B4" i="21"/>
  <c r="N51" i="8"/>
  <c r="N50" i="8"/>
  <c r="N49" i="8"/>
  <c r="N48" i="8"/>
  <c r="N47" i="8"/>
  <c r="N22" i="10"/>
  <c r="N21" i="10"/>
  <c r="N20" i="10"/>
  <c r="N19" i="10"/>
  <c r="N18" i="10"/>
  <c r="I98" i="11"/>
  <c r="I97" i="11"/>
  <c r="I96" i="11"/>
  <c r="I95" i="11"/>
  <c r="I94" i="11"/>
  <c r="M9" i="19"/>
  <c r="L9" i="19"/>
  <c r="K9" i="19"/>
  <c r="J9" i="19"/>
  <c r="I9" i="19"/>
  <c r="H9" i="19"/>
  <c r="G9" i="19"/>
  <c r="F9" i="19"/>
  <c r="E9" i="19"/>
  <c r="D9" i="19"/>
  <c r="C9" i="19"/>
  <c r="B9" i="19"/>
  <c r="M8" i="19"/>
  <c r="L8" i="19"/>
  <c r="K8" i="19"/>
  <c r="J8" i="19"/>
  <c r="I8" i="19"/>
  <c r="H8" i="19"/>
  <c r="G8" i="19"/>
  <c r="F8" i="19"/>
  <c r="E8" i="19"/>
  <c r="D8" i="19"/>
  <c r="C8" i="19"/>
  <c r="B8" i="19"/>
  <c r="M6" i="19"/>
  <c r="L6" i="19"/>
  <c r="K6" i="19"/>
  <c r="J6" i="19"/>
  <c r="I6" i="19"/>
  <c r="H6" i="19"/>
  <c r="G6" i="19"/>
  <c r="F6" i="19"/>
  <c r="E6" i="19"/>
  <c r="D6" i="19"/>
  <c r="C6" i="19"/>
  <c r="B6" i="19"/>
  <c r="M5" i="19"/>
  <c r="L5" i="19"/>
  <c r="K5" i="19"/>
  <c r="J5" i="19"/>
  <c r="I5" i="19"/>
  <c r="H5" i="19"/>
  <c r="G5" i="19"/>
  <c r="F5" i="19"/>
  <c r="E5" i="19"/>
  <c r="D5" i="19"/>
  <c r="C5" i="19"/>
  <c r="B5" i="19"/>
  <c r="M4" i="19"/>
  <c r="L4" i="19"/>
  <c r="K4" i="19"/>
  <c r="J4" i="19"/>
  <c r="I4" i="19"/>
  <c r="H4" i="19"/>
  <c r="G4" i="19"/>
  <c r="F4" i="19"/>
  <c r="E4" i="19"/>
  <c r="D4" i="19"/>
  <c r="C4" i="19"/>
  <c r="B4" i="19"/>
  <c r="M3" i="19"/>
  <c r="L3" i="19"/>
  <c r="K3" i="19"/>
  <c r="J3" i="19"/>
  <c r="I3" i="19"/>
  <c r="H3" i="19"/>
  <c r="G3" i="19"/>
  <c r="F3" i="19"/>
  <c r="E3" i="19"/>
  <c r="D3" i="19"/>
  <c r="C3" i="19"/>
  <c r="B3" i="19"/>
  <c r="M2" i="19"/>
  <c r="L2" i="19"/>
  <c r="K2" i="19"/>
  <c r="J2" i="19"/>
  <c r="I2" i="19"/>
  <c r="H2" i="19"/>
  <c r="G2" i="19"/>
  <c r="F2" i="19"/>
  <c r="E2" i="19"/>
  <c r="D2" i="19"/>
  <c r="C2" i="19"/>
  <c r="B2" i="19"/>
  <c r="I37" i="18"/>
  <c r="H37" i="18"/>
  <c r="G37" i="18"/>
  <c r="F37" i="18"/>
  <c r="E37" i="18"/>
  <c r="D37" i="18"/>
  <c r="C37" i="18"/>
  <c r="J37" i="18"/>
  <c r="K37" i="18"/>
  <c r="L37" i="18"/>
  <c r="M37" i="18"/>
  <c r="N37" i="18"/>
  <c r="B37" i="18"/>
  <c r="N7" i="18"/>
  <c r="N9" i="18"/>
  <c r="N11" i="18"/>
  <c r="N13" i="18"/>
  <c r="N15" i="18"/>
  <c r="N17" i="18"/>
  <c r="N19" i="18"/>
  <c r="N21" i="18"/>
  <c r="N23" i="18"/>
  <c r="N25" i="18"/>
  <c r="N27" i="18"/>
  <c r="N29" i="18"/>
  <c r="N31" i="18"/>
  <c r="N33" i="18"/>
  <c r="N35" i="18"/>
  <c r="M7" i="18"/>
  <c r="M9" i="18"/>
  <c r="M11" i="18"/>
  <c r="M13" i="18"/>
  <c r="M15" i="18"/>
  <c r="M17" i="18"/>
  <c r="M19" i="18"/>
  <c r="M21" i="18"/>
  <c r="M23" i="18"/>
  <c r="M25" i="18"/>
  <c r="M27" i="18"/>
  <c r="M29" i="18"/>
  <c r="M31" i="18"/>
  <c r="M33" i="18"/>
  <c r="M35" i="18"/>
  <c r="N5" i="18"/>
  <c r="L7" i="18"/>
  <c r="L9" i="18"/>
  <c r="L11" i="18"/>
  <c r="L13" i="18"/>
  <c r="L15" i="18"/>
  <c r="L17" i="18"/>
  <c r="L19" i="18"/>
  <c r="L21" i="18"/>
  <c r="L23" i="18"/>
  <c r="L25" i="18"/>
  <c r="L27" i="18"/>
  <c r="L29" i="18"/>
  <c r="L31" i="18"/>
  <c r="L33" i="18"/>
  <c r="L35" i="18"/>
  <c r="M5" i="18"/>
  <c r="K7" i="18"/>
  <c r="K9" i="18"/>
  <c r="K11" i="18"/>
  <c r="K13" i="18"/>
  <c r="K15" i="18"/>
  <c r="K17" i="18"/>
  <c r="K19" i="18"/>
  <c r="K21" i="18"/>
  <c r="K23" i="18"/>
  <c r="K25" i="18"/>
  <c r="K27" i="18"/>
  <c r="K29" i="18"/>
  <c r="K31" i="18"/>
  <c r="K33" i="18"/>
  <c r="K35" i="18"/>
  <c r="L5" i="18"/>
  <c r="J9" i="18"/>
  <c r="J11" i="18"/>
  <c r="J13" i="18"/>
  <c r="J15" i="18"/>
  <c r="J17" i="18"/>
  <c r="J19" i="18"/>
  <c r="J21" i="18"/>
  <c r="J23" i="18"/>
  <c r="J25" i="18"/>
  <c r="J27" i="18"/>
  <c r="J29" i="18"/>
  <c r="J31" i="18"/>
  <c r="J33" i="18"/>
  <c r="J35" i="18"/>
  <c r="K5" i="18"/>
  <c r="I9" i="18"/>
  <c r="I11" i="18"/>
  <c r="I13" i="18"/>
  <c r="I15" i="18"/>
  <c r="I17" i="18"/>
  <c r="I19" i="18"/>
  <c r="I21" i="18"/>
  <c r="I23" i="18"/>
  <c r="I25" i="18"/>
  <c r="I27" i="18"/>
  <c r="I29" i="18"/>
  <c r="I31" i="18"/>
  <c r="I33" i="18"/>
  <c r="I35" i="18"/>
  <c r="J5" i="18"/>
  <c r="J7" i="18"/>
  <c r="H11" i="18"/>
  <c r="H13" i="18"/>
  <c r="H15" i="18"/>
  <c r="H17" i="18"/>
  <c r="H19" i="18"/>
  <c r="H21" i="18"/>
  <c r="H23" i="18"/>
  <c r="H25" i="18"/>
  <c r="H27" i="18"/>
  <c r="H29" i="18"/>
  <c r="H31" i="18"/>
  <c r="H33" i="18"/>
  <c r="H35" i="18"/>
  <c r="I5" i="18"/>
  <c r="I7" i="18"/>
  <c r="G9" i="18"/>
  <c r="G11" i="18"/>
  <c r="G13" i="18"/>
  <c r="G15" i="18"/>
  <c r="G17" i="18"/>
  <c r="G19" i="18"/>
  <c r="G21" i="18"/>
  <c r="G23" i="18"/>
  <c r="G25" i="18"/>
  <c r="G27" i="18"/>
  <c r="G29" i="18"/>
  <c r="G31" i="18"/>
  <c r="G33" i="18"/>
  <c r="G35" i="18"/>
  <c r="H5" i="18"/>
  <c r="H7" i="18"/>
  <c r="H9" i="18"/>
  <c r="F9" i="18"/>
  <c r="F11" i="18"/>
  <c r="F13" i="18"/>
  <c r="F15" i="18"/>
  <c r="F17" i="18"/>
  <c r="F19" i="18"/>
  <c r="F21" i="18"/>
  <c r="F23" i="18"/>
  <c r="F25" i="18"/>
  <c r="F27" i="18"/>
  <c r="F29" i="18"/>
  <c r="F31" i="18"/>
  <c r="F33" i="18"/>
  <c r="F35" i="18"/>
  <c r="G5" i="18"/>
  <c r="G7" i="18"/>
  <c r="E9" i="18"/>
  <c r="E11" i="18"/>
  <c r="E13" i="18"/>
  <c r="E15" i="18"/>
  <c r="E17" i="18"/>
  <c r="E19" i="18"/>
  <c r="E21" i="18"/>
  <c r="E23" i="18"/>
  <c r="E25" i="18"/>
  <c r="E27" i="18"/>
  <c r="E29" i="18"/>
  <c r="E31" i="18"/>
  <c r="E33" i="18"/>
  <c r="E35" i="18"/>
  <c r="F5" i="18"/>
  <c r="F7" i="18"/>
  <c r="D7" i="18"/>
  <c r="D9" i="18"/>
  <c r="D11" i="18"/>
  <c r="D13" i="18"/>
  <c r="D15" i="18"/>
  <c r="D17" i="18"/>
  <c r="D19" i="18"/>
  <c r="D21" i="18"/>
  <c r="D23" i="18"/>
  <c r="D25" i="18"/>
  <c r="D27" i="18"/>
  <c r="D29" i="18"/>
  <c r="D31" i="18"/>
  <c r="D33" i="18"/>
  <c r="D35" i="18"/>
  <c r="E5" i="18"/>
  <c r="E7" i="18"/>
  <c r="B7" i="18"/>
  <c r="B9" i="18"/>
  <c r="B11" i="18"/>
  <c r="B13" i="18"/>
  <c r="B15" i="18"/>
  <c r="B17" i="18"/>
  <c r="B19" i="18"/>
  <c r="B21" i="18"/>
  <c r="B23" i="18"/>
  <c r="B25" i="18"/>
  <c r="B27" i="18"/>
  <c r="B29" i="18"/>
  <c r="B31" i="18"/>
  <c r="B33" i="18"/>
  <c r="B35" i="18"/>
  <c r="C5" i="18"/>
  <c r="C7" i="18"/>
  <c r="C9" i="18"/>
  <c r="C11" i="18"/>
  <c r="C13" i="18"/>
  <c r="C15" i="18"/>
  <c r="C17" i="18"/>
  <c r="C19" i="18"/>
  <c r="C21" i="18"/>
  <c r="C23" i="18"/>
  <c r="C25" i="18"/>
  <c r="C27" i="18"/>
  <c r="C29" i="18"/>
  <c r="C31" i="18"/>
  <c r="C33" i="18"/>
  <c r="C35" i="18"/>
  <c r="D5" i="18"/>
  <c r="B5" i="18"/>
  <c r="N6" i="18"/>
  <c r="N8" i="18"/>
  <c r="N10" i="18"/>
  <c r="N12" i="18"/>
  <c r="N14" i="18"/>
  <c r="N16" i="18"/>
  <c r="N18" i="18"/>
  <c r="N20" i="18"/>
  <c r="N22" i="18"/>
  <c r="N24" i="18"/>
  <c r="N26" i="18"/>
  <c r="N28" i="18"/>
  <c r="N30" i="18"/>
  <c r="N32" i="18"/>
  <c r="N34" i="18"/>
  <c r="N36" i="18"/>
  <c r="M8" i="18"/>
  <c r="M10" i="18"/>
  <c r="M12" i="18"/>
  <c r="M14" i="18"/>
  <c r="M16" i="18"/>
  <c r="M18" i="18"/>
  <c r="M20" i="18"/>
  <c r="M22" i="18"/>
  <c r="M24" i="18"/>
  <c r="M26" i="18"/>
  <c r="M28" i="18"/>
  <c r="M30" i="18"/>
  <c r="M32" i="18"/>
  <c r="M34" i="18"/>
  <c r="M36" i="18"/>
  <c r="N4" i="18"/>
  <c r="L6" i="18"/>
  <c r="L8" i="18"/>
  <c r="L10" i="18"/>
  <c r="L12" i="18"/>
  <c r="L14" i="18"/>
  <c r="L16" i="18"/>
  <c r="L18" i="18"/>
  <c r="L20" i="18"/>
  <c r="L22" i="18"/>
  <c r="L24" i="18"/>
  <c r="L26" i="18"/>
  <c r="L28" i="18"/>
  <c r="L30" i="18"/>
  <c r="L32" i="18"/>
  <c r="L34" i="18"/>
  <c r="L36" i="18"/>
  <c r="M4" i="18"/>
  <c r="M6" i="18"/>
  <c r="K8" i="18"/>
  <c r="K10" i="18"/>
  <c r="K12" i="18"/>
  <c r="K14" i="18"/>
  <c r="K16" i="18"/>
  <c r="K18" i="18"/>
  <c r="K20" i="18"/>
  <c r="K22" i="18"/>
  <c r="K24" i="18"/>
  <c r="K26" i="18"/>
  <c r="K28" i="18"/>
  <c r="K30" i="18"/>
  <c r="K32" i="18"/>
  <c r="K34" i="18"/>
  <c r="K36" i="18"/>
  <c r="L4" i="18"/>
  <c r="J10" i="18"/>
  <c r="J12" i="18"/>
  <c r="J14" i="18"/>
  <c r="J16" i="18"/>
  <c r="J18" i="18"/>
  <c r="J20" i="18"/>
  <c r="J22" i="18"/>
  <c r="J24" i="18"/>
  <c r="J26" i="18"/>
  <c r="J28" i="18"/>
  <c r="J30" i="18"/>
  <c r="J32" i="18"/>
  <c r="J34" i="18"/>
  <c r="J36" i="18"/>
  <c r="K4" i="18"/>
  <c r="K6" i="18"/>
  <c r="I10" i="18"/>
  <c r="I12" i="18"/>
  <c r="I14" i="18"/>
  <c r="I16" i="18"/>
  <c r="I18" i="18"/>
  <c r="I20" i="18"/>
  <c r="I22" i="18"/>
  <c r="I24" i="18"/>
  <c r="I26" i="18"/>
  <c r="I28" i="18"/>
  <c r="I30" i="18"/>
  <c r="I32" i="18"/>
  <c r="I34" i="18"/>
  <c r="I36" i="18"/>
  <c r="J4" i="18"/>
  <c r="J6" i="18"/>
  <c r="J8" i="18"/>
  <c r="H8" i="18"/>
  <c r="H10" i="18"/>
  <c r="H12" i="18"/>
  <c r="H14" i="18"/>
  <c r="H16" i="18"/>
  <c r="H18" i="18"/>
  <c r="H20" i="18"/>
  <c r="H22" i="18"/>
  <c r="H24" i="18"/>
  <c r="H26" i="18"/>
  <c r="H28" i="18"/>
  <c r="H30" i="18"/>
  <c r="H32" i="18"/>
  <c r="H34" i="18"/>
  <c r="H36" i="18"/>
  <c r="I4" i="18"/>
  <c r="I6" i="18"/>
  <c r="I8" i="18"/>
  <c r="G8" i="18"/>
  <c r="G10" i="18"/>
  <c r="G12" i="18"/>
  <c r="G14" i="18"/>
  <c r="G16" i="18"/>
  <c r="G18" i="18"/>
  <c r="G20" i="18"/>
  <c r="G22" i="18"/>
  <c r="G24" i="18"/>
  <c r="G26" i="18"/>
  <c r="G28" i="18"/>
  <c r="G30" i="18"/>
  <c r="G32" i="18"/>
  <c r="G34" i="18"/>
  <c r="G36" i="18"/>
  <c r="H4" i="18"/>
  <c r="H6" i="18"/>
  <c r="F8" i="18"/>
  <c r="F10" i="18"/>
  <c r="F12" i="18"/>
  <c r="F14" i="18"/>
  <c r="F16" i="18"/>
  <c r="F18" i="18"/>
  <c r="F20" i="18"/>
  <c r="F22" i="18"/>
  <c r="F24" i="18"/>
  <c r="F26" i="18"/>
  <c r="F28" i="18"/>
  <c r="F30" i="18"/>
  <c r="F32" i="18"/>
  <c r="F34" i="18"/>
  <c r="F36" i="18"/>
  <c r="G4" i="18"/>
  <c r="G6" i="18"/>
  <c r="E10" i="18"/>
  <c r="E12" i="18"/>
  <c r="E14" i="18"/>
  <c r="E16" i="18"/>
  <c r="E18" i="18"/>
  <c r="E20" i="18"/>
  <c r="E22" i="18"/>
  <c r="E24" i="18"/>
  <c r="E26" i="18"/>
  <c r="E28" i="18"/>
  <c r="E30" i="18"/>
  <c r="E32" i="18"/>
  <c r="E34" i="18"/>
  <c r="E36" i="18"/>
  <c r="F4" i="18"/>
  <c r="F6" i="18"/>
  <c r="D12" i="18"/>
  <c r="D14" i="18"/>
  <c r="D16" i="18"/>
  <c r="D18" i="18"/>
  <c r="D20" i="18"/>
  <c r="D22" i="18"/>
  <c r="D24" i="18"/>
  <c r="D26" i="18"/>
  <c r="D28" i="18"/>
  <c r="D30" i="18"/>
  <c r="D32" i="18"/>
  <c r="D34" i="18"/>
  <c r="D36" i="18"/>
  <c r="E4" i="18"/>
  <c r="E6" i="18"/>
  <c r="E8" i="18"/>
  <c r="B6" i="18"/>
  <c r="B8" i="18"/>
  <c r="B10" i="18"/>
  <c r="B12" i="18"/>
  <c r="B14" i="18"/>
  <c r="B16" i="18"/>
  <c r="B18" i="18"/>
  <c r="B20" i="18"/>
  <c r="B22" i="18"/>
  <c r="B24" i="18"/>
  <c r="B26" i="18"/>
  <c r="B28" i="18"/>
  <c r="B30" i="18"/>
  <c r="B32" i="18"/>
  <c r="B34" i="18"/>
  <c r="B36" i="18"/>
  <c r="C4" i="18"/>
  <c r="C6" i="18"/>
  <c r="C8" i="18"/>
  <c r="C10" i="18"/>
  <c r="C12" i="18"/>
  <c r="C14" i="18"/>
  <c r="C16" i="18"/>
  <c r="C18" i="18"/>
  <c r="C20" i="18"/>
  <c r="C22" i="18"/>
  <c r="C24" i="18"/>
  <c r="C26" i="18"/>
  <c r="C28" i="18"/>
  <c r="C30" i="18"/>
  <c r="C32" i="18"/>
  <c r="C34" i="18"/>
  <c r="C36" i="18"/>
  <c r="D4" i="18"/>
  <c r="D6" i="18"/>
  <c r="D8" i="18"/>
  <c r="D10" i="18"/>
  <c r="B4" i="18"/>
  <c r="N6" i="16"/>
  <c r="N8" i="16"/>
  <c r="N10" i="16"/>
  <c r="N12" i="16"/>
  <c r="N14" i="16"/>
  <c r="N16" i="16"/>
  <c r="N18" i="16"/>
  <c r="N20" i="16"/>
  <c r="N22" i="16"/>
  <c r="N24" i="16"/>
  <c r="N26" i="16"/>
  <c r="N28" i="16"/>
  <c r="N30" i="16"/>
  <c r="N32" i="16"/>
  <c r="N34" i="16"/>
  <c r="N36" i="16"/>
  <c r="N38" i="16"/>
  <c r="M6" i="16"/>
  <c r="M8" i="16"/>
  <c r="M10" i="16"/>
  <c r="M12" i="16"/>
  <c r="M14" i="16"/>
  <c r="M16" i="16"/>
  <c r="M18" i="16"/>
  <c r="M20" i="16"/>
  <c r="M22" i="16"/>
  <c r="M24" i="16"/>
  <c r="M26" i="16"/>
  <c r="M28" i="16"/>
  <c r="M30" i="16"/>
  <c r="M32" i="16"/>
  <c r="M34" i="16"/>
  <c r="M36" i="16"/>
  <c r="M38" i="16"/>
  <c r="N4" i="16"/>
  <c r="L6" i="16"/>
  <c r="L8" i="16"/>
  <c r="L10" i="16"/>
  <c r="L12" i="16"/>
  <c r="L14" i="16"/>
  <c r="L16" i="16"/>
  <c r="L18" i="16"/>
  <c r="L20" i="16"/>
  <c r="L22" i="16"/>
  <c r="L24" i="16"/>
  <c r="L26" i="16"/>
  <c r="L28" i="16"/>
  <c r="L30" i="16"/>
  <c r="L32" i="16"/>
  <c r="L34" i="16"/>
  <c r="L36" i="16"/>
  <c r="L38" i="16"/>
  <c r="M4" i="16"/>
  <c r="K6" i="16"/>
  <c r="K8" i="16"/>
  <c r="K10" i="16"/>
  <c r="K12" i="16"/>
  <c r="K14" i="16"/>
  <c r="K16" i="16"/>
  <c r="K18" i="16"/>
  <c r="K20" i="16"/>
  <c r="K22" i="16"/>
  <c r="K24" i="16"/>
  <c r="K26" i="16"/>
  <c r="K28" i="16"/>
  <c r="K30" i="16"/>
  <c r="K32" i="16"/>
  <c r="K34" i="16"/>
  <c r="K36" i="16"/>
  <c r="K38" i="16"/>
  <c r="L4" i="16"/>
  <c r="J6" i="16"/>
  <c r="J8" i="16"/>
  <c r="J10" i="16"/>
  <c r="J12" i="16"/>
  <c r="J14" i="16"/>
  <c r="J16" i="16"/>
  <c r="J18" i="16"/>
  <c r="J20" i="16"/>
  <c r="J22" i="16"/>
  <c r="J24" i="16"/>
  <c r="J26" i="16"/>
  <c r="J28" i="16"/>
  <c r="J30" i="16"/>
  <c r="J32" i="16"/>
  <c r="J34" i="16"/>
  <c r="J36" i="16"/>
  <c r="J38" i="16"/>
  <c r="K4" i="16"/>
  <c r="I6" i="16"/>
  <c r="I8" i="16"/>
  <c r="I10" i="16"/>
  <c r="I12" i="16"/>
  <c r="I14" i="16"/>
  <c r="I16" i="16"/>
  <c r="I18" i="16"/>
  <c r="I20" i="16"/>
  <c r="I22" i="16"/>
  <c r="I24" i="16"/>
  <c r="I26" i="16"/>
  <c r="I28" i="16"/>
  <c r="I30" i="16"/>
  <c r="I32" i="16"/>
  <c r="I34" i="16"/>
  <c r="I36" i="16"/>
  <c r="I38" i="16"/>
  <c r="J4" i="16"/>
  <c r="H6" i="16"/>
  <c r="H8" i="16"/>
  <c r="H10" i="16"/>
  <c r="H12" i="16"/>
  <c r="H14" i="16"/>
  <c r="H16" i="16"/>
  <c r="H18" i="16"/>
  <c r="H20" i="16"/>
  <c r="H22" i="16"/>
  <c r="H24" i="16"/>
  <c r="H26" i="16"/>
  <c r="H28" i="16"/>
  <c r="H30" i="16"/>
  <c r="H32" i="16"/>
  <c r="H34" i="16"/>
  <c r="H36" i="16"/>
  <c r="H38" i="16"/>
  <c r="I4" i="16"/>
  <c r="G6" i="16"/>
  <c r="G8" i="16"/>
  <c r="G10" i="16"/>
  <c r="G12" i="16"/>
  <c r="G14" i="16"/>
  <c r="G16" i="16"/>
  <c r="G18" i="16"/>
  <c r="G20" i="16"/>
  <c r="G22" i="16"/>
  <c r="G24" i="16"/>
  <c r="G26" i="16"/>
  <c r="G28" i="16"/>
  <c r="G30" i="16"/>
  <c r="G32" i="16"/>
  <c r="G34" i="16"/>
  <c r="G36" i="16"/>
  <c r="G38" i="16"/>
  <c r="H4" i="16"/>
  <c r="F6" i="16"/>
  <c r="F8" i="16"/>
  <c r="F10" i="16"/>
  <c r="F12" i="16"/>
  <c r="F14" i="16"/>
  <c r="F16" i="16"/>
  <c r="F18" i="16"/>
  <c r="F20" i="16"/>
  <c r="F22" i="16"/>
  <c r="F24" i="16"/>
  <c r="F26" i="16"/>
  <c r="F28" i="16"/>
  <c r="F30" i="16"/>
  <c r="F32" i="16"/>
  <c r="F34" i="16"/>
  <c r="F36" i="16"/>
  <c r="F38" i="16"/>
  <c r="G4" i="16"/>
  <c r="E6" i="16"/>
  <c r="E8" i="16"/>
  <c r="E10" i="16"/>
  <c r="E12" i="16"/>
  <c r="E14" i="16"/>
  <c r="E16" i="16"/>
  <c r="E18" i="16"/>
  <c r="E20" i="16"/>
  <c r="E22" i="16"/>
  <c r="E24" i="16"/>
  <c r="E26" i="16"/>
  <c r="E28" i="16"/>
  <c r="E30" i="16"/>
  <c r="E32" i="16"/>
  <c r="E34" i="16"/>
  <c r="E36" i="16"/>
  <c r="E38" i="16"/>
  <c r="F4" i="16"/>
  <c r="D6" i="16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E4" i="16"/>
  <c r="C22" i="16"/>
  <c r="C24" i="16"/>
  <c r="C26" i="16"/>
  <c r="C28" i="16"/>
  <c r="C30" i="16"/>
  <c r="C32" i="16"/>
  <c r="C34" i="16"/>
  <c r="C36" i="16"/>
  <c r="C38" i="16"/>
  <c r="D4" i="16"/>
  <c r="B6" i="16"/>
  <c r="B8" i="16"/>
  <c r="B10" i="16"/>
  <c r="B12" i="16"/>
  <c r="B14" i="16"/>
  <c r="B16" i="16"/>
  <c r="B18" i="16"/>
  <c r="B20" i="16"/>
  <c r="B22" i="16"/>
  <c r="B24" i="16"/>
  <c r="B26" i="16"/>
  <c r="B28" i="16"/>
  <c r="B30" i="16"/>
  <c r="B32" i="16"/>
  <c r="B34" i="16"/>
  <c r="B36" i="16"/>
  <c r="B38" i="16"/>
  <c r="C4" i="16"/>
  <c r="C6" i="16"/>
  <c r="C8" i="16"/>
  <c r="C10" i="16"/>
  <c r="C12" i="16"/>
  <c r="C14" i="16"/>
  <c r="C16" i="16"/>
  <c r="C18" i="16"/>
  <c r="C20" i="16"/>
  <c r="B4" i="16"/>
  <c r="N5" i="16"/>
  <c r="N7" i="16"/>
  <c r="N9" i="16"/>
  <c r="N11" i="16"/>
  <c r="N13" i="16"/>
  <c r="N15" i="16"/>
  <c r="N17" i="16"/>
  <c r="N19" i="16"/>
  <c r="N21" i="16"/>
  <c r="N23" i="16"/>
  <c r="N25" i="16"/>
  <c r="N27" i="16"/>
  <c r="N29" i="16"/>
  <c r="N31" i="16"/>
  <c r="N33" i="16"/>
  <c r="N35" i="16"/>
  <c r="N37" i="16"/>
  <c r="M5" i="16"/>
  <c r="M7" i="16"/>
  <c r="M9" i="16"/>
  <c r="M11" i="16"/>
  <c r="M13" i="16"/>
  <c r="M15" i="16"/>
  <c r="M17" i="16"/>
  <c r="M19" i="16"/>
  <c r="M21" i="16"/>
  <c r="M23" i="16"/>
  <c r="M25" i="16"/>
  <c r="M27" i="16"/>
  <c r="M29" i="16"/>
  <c r="M31" i="16"/>
  <c r="M33" i="16"/>
  <c r="M35" i="16"/>
  <c r="M37" i="16"/>
  <c r="N3" i="16"/>
  <c r="L5" i="16"/>
  <c r="L7" i="16"/>
  <c r="L9" i="16"/>
  <c r="L11" i="16"/>
  <c r="L13" i="16"/>
  <c r="L15" i="16"/>
  <c r="L17" i="16"/>
  <c r="L19" i="16"/>
  <c r="L21" i="16"/>
  <c r="L23" i="16"/>
  <c r="L25" i="16"/>
  <c r="L27" i="16"/>
  <c r="L29" i="16"/>
  <c r="L31" i="16"/>
  <c r="L33" i="16"/>
  <c r="L35" i="16"/>
  <c r="L37" i="16"/>
  <c r="M3" i="16"/>
  <c r="K5" i="16"/>
  <c r="K7" i="16"/>
  <c r="K9" i="16"/>
  <c r="K11" i="16"/>
  <c r="K13" i="16"/>
  <c r="K15" i="16"/>
  <c r="K17" i="16"/>
  <c r="K19" i="16"/>
  <c r="K21" i="16"/>
  <c r="K23" i="16"/>
  <c r="K25" i="16"/>
  <c r="K27" i="16"/>
  <c r="K29" i="16"/>
  <c r="K31" i="16"/>
  <c r="K33" i="16"/>
  <c r="K35" i="16"/>
  <c r="K37" i="16"/>
  <c r="L3" i="16"/>
  <c r="J5" i="16"/>
  <c r="J7" i="16"/>
  <c r="J9" i="16"/>
  <c r="J11" i="16"/>
  <c r="J13" i="16"/>
  <c r="J15" i="16"/>
  <c r="J17" i="16"/>
  <c r="J19" i="16"/>
  <c r="J21" i="16"/>
  <c r="J23" i="16"/>
  <c r="J25" i="16"/>
  <c r="J27" i="16"/>
  <c r="J29" i="16"/>
  <c r="J31" i="16"/>
  <c r="J33" i="16"/>
  <c r="J35" i="16"/>
  <c r="J37" i="16"/>
  <c r="K3" i="16"/>
  <c r="I5" i="16"/>
  <c r="I7" i="16"/>
  <c r="I9" i="16"/>
  <c r="I11" i="16"/>
  <c r="I13" i="16"/>
  <c r="I15" i="16"/>
  <c r="I17" i="16"/>
  <c r="I19" i="16"/>
  <c r="I21" i="16"/>
  <c r="I23" i="16"/>
  <c r="I25" i="16"/>
  <c r="I27" i="16"/>
  <c r="I29" i="16"/>
  <c r="I31" i="16"/>
  <c r="I33" i="16"/>
  <c r="I35" i="16"/>
  <c r="I37" i="16"/>
  <c r="J3" i="16"/>
  <c r="H5" i="16"/>
  <c r="H7" i="16"/>
  <c r="H9" i="16"/>
  <c r="H11" i="16"/>
  <c r="H13" i="16"/>
  <c r="H15" i="16"/>
  <c r="H17" i="16"/>
  <c r="H19" i="16"/>
  <c r="H21" i="16"/>
  <c r="H23" i="16"/>
  <c r="H25" i="16"/>
  <c r="H27" i="16"/>
  <c r="H29" i="16"/>
  <c r="H31" i="16"/>
  <c r="H33" i="16"/>
  <c r="H35" i="16"/>
  <c r="H37" i="16"/>
  <c r="I3" i="16"/>
  <c r="G5" i="16"/>
  <c r="G7" i="16"/>
  <c r="G9" i="16"/>
  <c r="G11" i="16"/>
  <c r="G13" i="16"/>
  <c r="G15" i="16"/>
  <c r="G17" i="16"/>
  <c r="G19" i="16"/>
  <c r="G21" i="16"/>
  <c r="G23" i="16"/>
  <c r="G25" i="16"/>
  <c r="G27" i="16"/>
  <c r="G29" i="16"/>
  <c r="G31" i="16"/>
  <c r="G33" i="16"/>
  <c r="G35" i="16"/>
  <c r="G37" i="16"/>
  <c r="H3" i="16"/>
  <c r="F5" i="16"/>
  <c r="F7" i="16"/>
  <c r="F9" i="16"/>
  <c r="F11" i="16"/>
  <c r="F13" i="16"/>
  <c r="F15" i="16"/>
  <c r="F17" i="16"/>
  <c r="F19" i="16"/>
  <c r="F21" i="16"/>
  <c r="F23" i="16"/>
  <c r="F25" i="16"/>
  <c r="F27" i="16"/>
  <c r="F29" i="16"/>
  <c r="F31" i="16"/>
  <c r="F33" i="16"/>
  <c r="F35" i="16"/>
  <c r="F37" i="16"/>
  <c r="G3" i="16"/>
  <c r="E5" i="16"/>
  <c r="E7" i="16"/>
  <c r="E9" i="16"/>
  <c r="E11" i="16"/>
  <c r="E13" i="16"/>
  <c r="E15" i="16"/>
  <c r="E17" i="16"/>
  <c r="E19" i="16"/>
  <c r="E21" i="16"/>
  <c r="E23" i="16"/>
  <c r="E25" i="16"/>
  <c r="E27" i="16"/>
  <c r="E29" i="16"/>
  <c r="E31" i="16"/>
  <c r="E33" i="16"/>
  <c r="E35" i="16"/>
  <c r="E37" i="16"/>
  <c r="F3" i="16"/>
  <c r="E3" i="16"/>
  <c r="C35" i="16"/>
  <c r="C37" i="16"/>
  <c r="D3" i="16"/>
  <c r="D5" i="16"/>
  <c r="D7" i="16"/>
  <c r="D9" i="16"/>
  <c r="D11" i="16"/>
  <c r="D13" i="16"/>
  <c r="D15" i="16"/>
  <c r="D17" i="16"/>
  <c r="D19" i="16"/>
  <c r="D21" i="16"/>
  <c r="D23" i="16"/>
  <c r="D25" i="16"/>
  <c r="D27" i="16"/>
  <c r="D29" i="16"/>
  <c r="D31" i="16"/>
  <c r="D33" i="16"/>
  <c r="D35" i="16"/>
  <c r="D37" i="16"/>
  <c r="B5" i="16"/>
  <c r="B7" i="16"/>
  <c r="B9" i="16"/>
  <c r="B11" i="16"/>
  <c r="B13" i="16"/>
  <c r="B15" i="16"/>
  <c r="B17" i="16"/>
  <c r="B19" i="16"/>
  <c r="B21" i="16"/>
  <c r="B23" i="16"/>
  <c r="B25" i="16"/>
  <c r="B27" i="16"/>
  <c r="B29" i="16"/>
  <c r="B31" i="16"/>
  <c r="B33" i="16"/>
  <c r="B35" i="16"/>
  <c r="B37" i="16"/>
  <c r="C3" i="16"/>
  <c r="C5" i="16"/>
  <c r="C7" i="16"/>
  <c r="C9" i="16"/>
  <c r="C11" i="16"/>
  <c r="C13" i="16"/>
  <c r="C15" i="16"/>
  <c r="C17" i="16"/>
  <c r="C19" i="16"/>
  <c r="C21" i="16"/>
  <c r="C23" i="16"/>
  <c r="C25" i="16"/>
  <c r="C27" i="16"/>
  <c r="C29" i="16"/>
  <c r="C31" i="16"/>
  <c r="C33" i="16"/>
  <c r="B3" i="16"/>
  <c r="N6" i="15"/>
  <c r="N8" i="15"/>
  <c r="N10" i="15"/>
  <c r="N12" i="15"/>
  <c r="N14" i="15"/>
  <c r="N16" i="15"/>
  <c r="N18" i="15"/>
  <c r="N20" i="15"/>
  <c r="N22" i="15"/>
  <c r="N24" i="15"/>
  <c r="N26" i="15"/>
  <c r="N28" i="15"/>
  <c r="N30" i="15"/>
  <c r="N32" i="15"/>
  <c r="N34" i="15"/>
  <c r="N36" i="15"/>
  <c r="N38" i="15"/>
  <c r="M6" i="15"/>
  <c r="M8" i="15"/>
  <c r="M10" i="15"/>
  <c r="M12" i="15"/>
  <c r="M14" i="15"/>
  <c r="M16" i="15"/>
  <c r="M18" i="15"/>
  <c r="M20" i="15"/>
  <c r="M22" i="15"/>
  <c r="M24" i="15"/>
  <c r="M26" i="15"/>
  <c r="M28" i="15"/>
  <c r="M30" i="15"/>
  <c r="M32" i="15"/>
  <c r="M34" i="15"/>
  <c r="M36" i="15"/>
  <c r="M38" i="15"/>
  <c r="N4" i="15"/>
  <c r="L6" i="15"/>
  <c r="L8" i="15"/>
  <c r="L10" i="15"/>
  <c r="L12" i="15"/>
  <c r="L14" i="15"/>
  <c r="L16" i="15"/>
  <c r="L18" i="15"/>
  <c r="L20" i="15"/>
  <c r="L22" i="15"/>
  <c r="L24" i="15"/>
  <c r="L26" i="15"/>
  <c r="L28" i="15"/>
  <c r="L30" i="15"/>
  <c r="L32" i="15"/>
  <c r="L34" i="15"/>
  <c r="L36" i="15"/>
  <c r="L38" i="15"/>
  <c r="M4" i="15"/>
  <c r="K6" i="15"/>
  <c r="K8" i="15"/>
  <c r="K10" i="15"/>
  <c r="K12" i="15"/>
  <c r="K14" i="15"/>
  <c r="K16" i="15"/>
  <c r="K18" i="15"/>
  <c r="K20" i="15"/>
  <c r="K22" i="15"/>
  <c r="K24" i="15"/>
  <c r="K26" i="15"/>
  <c r="K28" i="15"/>
  <c r="K30" i="15"/>
  <c r="K32" i="15"/>
  <c r="K34" i="15"/>
  <c r="K36" i="15"/>
  <c r="K38" i="15"/>
  <c r="L4" i="15"/>
  <c r="J6" i="15"/>
  <c r="J8" i="15"/>
  <c r="J10" i="15"/>
  <c r="J12" i="15"/>
  <c r="J14" i="15"/>
  <c r="J16" i="15"/>
  <c r="J18" i="15"/>
  <c r="J20" i="15"/>
  <c r="J22" i="15"/>
  <c r="J24" i="15"/>
  <c r="J26" i="15"/>
  <c r="J28" i="15"/>
  <c r="J30" i="15"/>
  <c r="J32" i="15"/>
  <c r="J34" i="15"/>
  <c r="J36" i="15"/>
  <c r="J38" i="15"/>
  <c r="K4" i="15"/>
  <c r="I6" i="15"/>
  <c r="I8" i="15"/>
  <c r="I10" i="15"/>
  <c r="I12" i="15"/>
  <c r="I14" i="15"/>
  <c r="I18" i="15"/>
  <c r="I22" i="15"/>
  <c r="I24" i="15"/>
  <c r="I26" i="15"/>
  <c r="I28" i="15"/>
  <c r="I30" i="15"/>
  <c r="I32" i="15"/>
  <c r="I34" i="15"/>
  <c r="I36" i="15"/>
  <c r="I38" i="15"/>
  <c r="H6" i="15"/>
  <c r="H8" i="15"/>
  <c r="H10" i="15"/>
  <c r="H12" i="15"/>
  <c r="H14" i="15"/>
  <c r="H16" i="15"/>
  <c r="H18" i="15"/>
  <c r="H20" i="15"/>
  <c r="H22" i="15"/>
  <c r="H24" i="15"/>
  <c r="H26" i="15"/>
  <c r="H28" i="15"/>
  <c r="H30" i="15"/>
  <c r="H32" i="15"/>
  <c r="H34" i="15"/>
  <c r="H36" i="15"/>
  <c r="H38" i="15"/>
  <c r="I4" i="15"/>
  <c r="G6" i="15"/>
  <c r="G8" i="15"/>
  <c r="G10" i="15"/>
  <c r="G12" i="15"/>
  <c r="G14" i="15"/>
  <c r="G16" i="15"/>
  <c r="G18" i="15"/>
  <c r="G20" i="15"/>
  <c r="G22" i="15"/>
  <c r="G24" i="15"/>
  <c r="G26" i="15"/>
  <c r="G28" i="15"/>
  <c r="G30" i="15"/>
  <c r="G32" i="15"/>
  <c r="G34" i="15"/>
  <c r="G36" i="15"/>
  <c r="G38" i="15"/>
  <c r="H4" i="15"/>
  <c r="F6" i="15"/>
  <c r="F8" i="15"/>
  <c r="F10" i="15"/>
  <c r="F12" i="15"/>
  <c r="F14" i="15"/>
  <c r="F16" i="15"/>
  <c r="F18" i="15"/>
  <c r="F20" i="15"/>
  <c r="F22" i="15"/>
  <c r="F24" i="15"/>
  <c r="F26" i="15"/>
  <c r="F28" i="15"/>
  <c r="F30" i="15"/>
  <c r="F32" i="15"/>
  <c r="F34" i="15"/>
  <c r="F36" i="15"/>
  <c r="F38" i="15"/>
  <c r="G4" i="15"/>
  <c r="E6" i="15"/>
  <c r="E8" i="15"/>
  <c r="E10" i="15"/>
  <c r="E12" i="15"/>
  <c r="E14" i="15"/>
  <c r="E16" i="15"/>
  <c r="E18" i="15"/>
  <c r="E20" i="15"/>
  <c r="E22" i="15"/>
  <c r="E24" i="15"/>
  <c r="E26" i="15"/>
  <c r="E28" i="15"/>
  <c r="E30" i="15"/>
  <c r="E32" i="15"/>
  <c r="E34" i="15"/>
  <c r="E36" i="15"/>
  <c r="E38" i="15"/>
  <c r="F4" i="15"/>
  <c r="D6" i="15"/>
  <c r="D8" i="15"/>
  <c r="D10" i="15"/>
  <c r="D12" i="15"/>
  <c r="D14" i="15"/>
  <c r="D16" i="15"/>
  <c r="D18" i="15"/>
  <c r="D20" i="15"/>
  <c r="D22" i="15"/>
  <c r="D24" i="15"/>
  <c r="D26" i="15"/>
  <c r="D28" i="15"/>
  <c r="D30" i="15"/>
  <c r="D32" i="15"/>
  <c r="D34" i="15"/>
  <c r="D36" i="15"/>
  <c r="D38" i="15"/>
  <c r="E4" i="15"/>
  <c r="C6" i="15"/>
  <c r="C8" i="15"/>
  <c r="C10" i="15"/>
  <c r="C12" i="15"/>
  <c r="C14" i="15"/>
  <c r="C16" i="15"/>
  <c r="C18" i="15"/>
  <c r="C20" i="15"/>
  <c r="C22" i="15"/>
  <c r="C24" i="15"/>
  <c r="C26" i="15"/>
  <c r="C28" i="15"/>
  <c r="C30" i="15"/>
  <c r="C32" i="15"/>
  <c r="C34" i="15"/>
  <c r="C36" i="15"/>
  <c r="C38" i="15"/>
  <c r="D4" i="15"/>
  <c r="B6" i="15"/>
  <c r="B8" i="15"/>
  <c r="B10" i="15"/>
  <c r="B12" i="15"/>
  <c r="B14" i="15"/>
  <c r="B16" i="15"/>
  <c r="B18" i="15"/>
  <c r="B20" i="15"/>
  <c r="B22" i="15"/>
  <c r="B24" i="15"/>
  <c r="B26" i="15"/>
  <c r="B28" i="15"/>
  <c r="B30" i="15"/>
  <c r="B32" i="15"/>
  <c r="B34" i="15"/>
  <c r="B36" i="15"/>
  <c r="B38" i="15"/>
  <c r="C4" i="15"/>
  <c r="B4" i="15"/>
  <c r="N5" i="15"/>
  <c r="N7" i="15"/>
  <c r="N9" i="15"/>
  <c r="N11" i="15"/>
  <c r="N13" i="15"/>
  <c r="N15" i="15"/>
  <c r="N17" i="15"/>
  <c r="N19" i="15"/>
  <c r="N21" i="15"/>
  <c r="N23" i="15"/>
  <c r="N25" i="15"/>
  <c r="N27" i="15"/>
  <c r="N29" i="15"/>
  <c r="N31" i="15"/>
  <c r="N33" i="15"/>
  <c r="N35" i="15"/>
  <c r="N37" i="15"/>
  <c r="M5" i="15"/>
  <c r="M7" i="15"/>
  <c r="M9" i="15"/>
  <c r="M11" i="15"/>
  <c r="M13" i="15"/>
  <c r="M15" i="15"/>
  <c r="M17" i="15"/>
  <c r="M19" i="15"/>
  <c r="M21" i="15"/>
  <c r="M23" i="15"/>
  <c r="M25" i="15"/>
  <c r="M27" i="15"/>
  <c r="M29" i="15"/>
  <c r="M31" i="15"/>
  <c r="M33" i="15"/>
  <c r="M35" i="15"/>
  <c r="M37" i="15"/>
  <c r="N3" i="15"/>
  <c r="L5" i="15"/>
  <c r="L7" i="15"/>
  <c r="L9" i="15"/>
  <c r="L11" i="15"/>
  <c r="L13" i="15"/>
  <c r="L15" i="15"/>
  <c r="L17" i="15"/>
  <c r="L19" i="15"/>
  <c r="L21" i="15"/>
  <c r="L23" i="15"/>
  <c r="L25" i="15"/>
  <c r="L27" i="15"/>
  <c r="L29" i="15"/>
  <c r="L31" i="15"/>
  <c r="L33" i="15"/>
  <c r="L35" i="15"/>
  <c r="L37" i="15"/>
  <c r="M3" i="15"/>
  <c r="K5" i="15"/>
  <c r="K7" i="15"/>
  <c r="K9" i="15"/>
  <c r="K11" i="15"/>
  <c r="K13" i="15"/>
  <c r="K15" i="15"/>
  <c r="K17" i="15"/>
  <c r="K19" i="15"/>
  <c r="K21" i="15"/>
  <c r="K23" i="15"/>
  <c r="K25" i="15"/>
  <c r="K27" i="15"/>
  <c r="K29" i="15"/>
  <c r="K31" i="15"/>
  <c r="K33" i="15"/>
  <c r="K35" i="15"/>
  <c r="K37" i="15"/>
  <c r="L3" i="15"/>
  <c r="K3" i="15"/>
  <c r="J5" i="15"/>
  <c r="J7" i="15"/>
  <c r="J9" i="15"/>
  <c r="J11" i="15"/>
  <c r="J13" i="15"/>
  <c r="J15" i="15"/>
  <c r="J17" i="15"/>
  <c r="J19" i="15"/>
  <c r="J21" i="15"/>
  <c r="J23" i="15"/>
  <c r="J25" i="15"/>
  <c r="J27" i="15"/>
  <c r="J29" i="15"/>
  <c r="J31" i="15"/>
  <c r="J33" i="15"/>
  <c r="J35" i="15"/>
  <c r="J37" i="15"/>
  <c r="I5" i="15"/>
  <c r="I7" i="15"/>
  <c r="I9" i="15"/>
  <c r="I11" i="15"/>
  <c r="I13" i="15"/>
  <c r="I15" i="15"/>
  <c r="I17" i="15"/>
  <c r="I19" i="15"/>
  <c r="I21" i="15"/>
  <c r="I23" i="15"/>
  <c r="I25" i="15"/>
  <c r="I27" i="15"/>
  <c r="I29" i="15"/>
  <c r="I31" i="15"/>
  <c r="I33" i="15"/>
  <c r="I35" i="15"/>
  <c r="I37" i="15"/>
  <c r="I3" i="15"/>
  <c r="H5" i="15"/>
  <c r="H7" i="15"/>
  <c r="H9" i="15"/>
  <c r="H11" i="15"/>
  <c r="H13" i="15"/>
  <c r="H15" i="15"/>
  <c r="H17" i="15"/>
  <c r="H19" i="15"/>
  <c r="H21" i="15"/>
  <c r="H23" i="15"/>
  <c r="H25" i="15"/>
  <c r="H27" i="15"/>
  <c r="H29" i="15"/>
  <c r="H31" i="15"/>
  <c r="H33" i="15"/>
  <c r="H35" i="15"/>
  <c r="H37" i="15"/>
  <c r="H3" i="15"/>
  <c r="G5" i="15"/>
  <c r="G7" i="15"/>
  <c r="G9" i="15"/>
  <c r="G11" i="15"/>
  <c r="G13" i="15"/>
  <c r="G15" i="15"/>
  <c r="G17" i="15"/>
  <c r="G19" i="15"/>
  <c r="G21" i="15"/>
  <c r="G23" i="15"/>
  <c r="G25" i="15"/>
  <c r="G27" i="15"/>
  <c r="G29" i="15"/>
  <c r="G31" i="15"/>
  <c r="G33" i="15"/>
  <c r="G35" i="15"/>
  <c r="G37" i="15"/>
  <c r="G3" i="15"/>
  <c r="F5" i="15"/>
  <c r="F7" i="15"/>
  <c r="F9" i="15"/>
  <c r="F11" i="15"/>
  <c r="F13" i="15"/>
  <c r="F15" i="15"/>
  <c r="F17" i="15"/>
  <c r="F19" i="15"/>
  <c r="F21" i="15"/>
  <c r="F23" i="15"/>
  <c r="F25" i="15"/>
  <c r="F27" i="15"/>
  <c r="F29" i="15"/>
  <c r="F31" i="15"/>
  <c r="F33" i="15"/>
  <c r="F35" i="15"/>
  <c r="F37" i="15"/>
  <c r="F3" i="15"/>
  <c r="E5" i="15"/>
  <c r="E7" i="15"/>
  <c r="E9" i="15"/>
  <c r="E11" i="15"/>
  <c r="E13" i="15"/>
  <c r="E15" i="15"/>
  <c r="E17" i="15"/>
  <c r="E19" i="15"/>
  <c r="E21" i="15"/>
  <c r="E23" i="15"/>
  <c r="E25" i="15"/>
  <c r="E27" i="15"/>
  <c r="E29" i="15"/>
  <c r="E31" i="15"/>
  <c r="E33" i="15"/>
  <c r="E35" i="15"/>
  <c r="E37" i="15"/>
  <c r="E3" i="15"/>
  <c r="D5" i="15"/>
  <c r="D7" i="15"/>
  <c r="D9" i="15"/>
  <c r="D11" i="15"/>
  <c r="D13" i="15"/>
  <c r="D15" i="15"/>
  <c r="D17" i="15"/>
  <c r="D19" i="15"/>
  <c r="D21" i="15"/>
  <c r="D23" i="15"/>
  <c r="D25" i="15"/>
  <c r="D27" i="15"/>
  <c r="D29" i="15"/>
  <c r="D31" i="15"/>
  <c r="D33" i="15"/>
  <c r="D35" i="15"/>
  <c r="D37" i="15"/>
  <c r="C25" i="15"/>
  <c r="C27" i="15"/>
  <c r="C29" i="15"/>
  <c r="C31" i="15"/>
  <c r="C33" i="15"/>
  <c r="C35" i="15"/>
  <c r="C37" i="15"/>
  <c r="D3" i="15"/>
  <c r="B5" i="15"/>
  <c r="B7" i="15"/>
  <c r="B9" i="15"/>
  <c r="B11" i="15"/>
  <c r="B13" i="15"/>
  <c r="B15" i="15"/>
  <c r="B17" i="15"/>
  <c r="B19" i="15"/>
  <c r="B21" i="15"/>
  <c r="B23" i="15"/>
  <c r="B25" i="15"/>
  <c r="B27" i="15"/>
  <c r="B29" i="15"/>
  <c r="B31" i="15"/>
  <c r="B33" i="15"/>
  <c r="B35" i="15"/>
  <c r="B37" i="15"/>
  <c r="C3" i="15"/>
  <c r="C5" i="15"/>
  <c r="C7" i="15"/>
  <c r="C9" i="15"/>
  <c r="C11" i="15"/>
  <c r="C13" i="15"/>
  <c r="C15" i="15"/>
  <c r="C17" i="15"/>
  <c r="C19" i="15"/>
  <c r="C21" i="15"/>
  <c r="C23" i="15"/>
  <c r="B3" i="15"/>
  <c r="M17" i="12"/>
  <c r="I88" i="11"/>
  <c r="I87" i="11"/>
  <c r="I86" i="11"/>
  <c r="I85" i="11"/>
  <c r="I84" i="11"/>
  <c r="M68" i="12"/>
  <c r="M67" i="12"/>
  <c r="M66" i="12"/>
  <c r="M65" i="12"/>
  <c r="M64" i="12"/>
  <c r="M32" i="8"/>
  <c r="M31" i="8"/>
  <c r="M30" i="8"/>
  <c r="M29" i="8"/>
  <c r="M28" i="8"/>
  <c r="I83" i="11"/>
  <c r="I82" i="11"/>
  <c r="I81" i="11"/>
  <c r="I80" i="11"/>
  <c r="I79" i="11"/>
  <c r="M83" i="12"/>
  <c r="M82" i="12"/>
  <c r="M81" i="12"/>
  <c r="M80" i="12"/>
  <c r="M79" i="12"/>
  <c r="M78" i="12"/>
  <c r="M77" i="12"/>
  <c r="M76" i="12"/>
  <c r="M75" i="12"/>
  <c r="M74" i="12"/>
  <c r="M68" i="11"/>
  <c r="M67" i="11"/>
  <c r="M66" i="11"/>
  <c r="M65" i="11"/>
  <c r="M64" i="11"/>
  <c r="M43" i="12"/>
  <c r="M98" i="12"/>
  <c r="M97" i="12"/>
  <c r="M96" i="12"/>
  <c r="M95" i="12"/>
  <c r="M94" i="12"/>
  <c r="M93" i="12"/>
  <c r="M92" i="12"/>
  <c r="M91" i="12"/>
  <c r="M90" i="12"/>
  <c r="M89" i="12"/>
  <c r="N22" i="11"/>
  <c r="N21" i="11"/>
  <c r="N20" i="11"/>
  <c r="N19" i="11"/>
  <c r="N18" i="11"/>
  <c r="M66" i="10"/>
  <c r="M65" i="10"/>
  <c r="M64" i="10"/>
  <c r="M63" i="10"/>
  <c r="M62" i="10"/>
  <c r="N51" i="10"/>
  <c r="N50" i="10"/>
  <c r="N49" i="10"/>
  <c r="N48" i="10"/>
  <c r="N47" i="10"/>
  <c r="N63" i="11"/>
  <c r="N62" i="11"/>
  <c r="N61" i="11"/>
  <c r="N60" i="11"/>
  <c r="N59" i="11"/>
  <c r="N58" i="11"/>
  <c r="N57" i="11"/>
  <c r="N56" i="11"/>
  <c r="N55" i="11"/>
  <c r="N54" i="11"/>
  <c r="M27" i="8"/>
  <c r="M26" i="8"/>
  <c r="M25" i="8"/>
  <c r="M24" i="8"/>
  <c r="M23" i="8"/>
  <c r="M22" i="8"/>
  <c r="M21" i="8"/>
  <c r="M20" i="8"/>
  <c r="M19" i="8"/>
  <c r="M18" i="8"/>
  <c r="I84" i="10"/>
  <c r="I83" i="10"/>
  <c r="I82" i="10"/>
  <c r="I81" i="10"/>
  <c r="I80" i="10"/>
  <c r="I79" i="10"/>
  <c r="I78" i="10"/>
  <c r="I77" i="10"/>
  <c r="I76" i="10"/>
  <c r="I75" i="10"/>
  <c r="M89" i="8"/>
  <c r="I99" i="10"/>
  <c r="I98" i="10"/>
  <c r="I97" i="10"/>
  <c r="I96" i="10"/>
  <c r="I95" i="10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87" i="8"/>
  <c r="M86" i="8"/>
  <c r="M88" i="8"/>
  <c r="M85" i="8"/>
  <c r="M84" i="8"/>
  <c r="M83" i="8"/>
  <c r="M82" i="8"/>
  <c r="M81" i="8"/>
  <c r="M80" i="8"/>
  <c r="M56" i="8"/>
  <c r="M55" i="8"/>
  <c r="M54" i="8"/>
  <c r="M53" i="8"/>
  <c r="M52" i="8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C254" i="3"/>
  <c r="D254" i="3"/>
  <c r="E254" i="3"/>
  <c r="B254" i="3"/>
  <c r="G245" i="3"/>
  <c r="H245" i="3"/>
  <c r="I245" i="3"/>
  <c r="J245" i="3"/>
  <c r="K245" i="3"/>
  <c r="G248" i="3"/>
  <c r="H248" i="3"/>
  <c r="I248" i="3"/>
  <c r="J248" i="3"/>
  <c r="K248" i="3"/>
  <c r="G249" i="3"/>
  <c r="H249" i="3"/>
  <c r="I249" i="3"/>
  <c r="J249" i="3"/>
  <c r="K249" i="3"/>
  <c r="G250" i="3"/>
  <c r="H250" i="3"/>
  <c r="I250" i="3"/>
  <c r="J250" i="3"/>
  <c r="K250" i="3"/>
  <c r="G251" i="3"/>
  <c r="H251" i="3"/>
  <c r="I251" i="3"/>
  <c r="J251" i="3"/>
  <c r="K251" i="3"/>
  <c r="G253" i="3"/>
  <c r="H253" i="3"/>
  <c r="I253" i="3"/>
  <c r="J253" i="3"/>
  <c r="K253" i="3"/>
  <c r="G88" i="12"/>
  <c r="G87" i="12"/>
  <c r="G86" i="12"/>
  <c r="G85" i="12"/>
  <c r="G84" i="12"/>
  <c r="M71" i="8"/>
  <c r="M70" i="8"/>
  <c r="M69" i="8"/>
  <c r="M68" i="8"/>
  <c r="M66" i="8"/>
  <c r="M65" i="8"/>
  <c r="M64" i="8"/>
  <c r="M63" i="8"/>
  <c r="M62" i="8"/>
  <c r="M67" i="8"/>
  <c r="N11" i="11"/>
  <c r="N12" i="11"/>
  <c r="N10" i="11"/>
  <c r="N9" i="11"/>
  <c r="N8" i="11"/>
  <c r="N53" i="11"/>
  <c r="N52" i="11"/>
  <c r="N51" i="11"/>
  <c r="N50" i="11"/>
  <c r="N49" i="11"/>
  <c r="N17" i="11"/>
  <c r="N16" i="11"/>
  <c r="N15" i="11"/>
  <c r="N14" i="11"/>
  <c r="N13" i="11"/>
  <c r="N7" i="11"/>
  <c r="N6" i="11"/>
  <c r="N5" i="11"/>
  <c r="N4" i="11"/>
  <c r="N3" i="11"/>
  <c r="N17" i="10"/>
  <c r="N16" i="10"/>
  <c r="N15" i="10"/>
  <c r="N14" i="10"/>
  <c r="N13" i="10"/>
  <c r="N56" i="10"/>
  <c r="N55" i="10"/>
  <c r="N54" i="10"/>
  <c r="N53" i="10"/>
  <c r="N52" i="10"/>
  <c r="N41" i="10"/>
  <c r="N40" i="10"/>
  <c r="N39" i="10"/>
  <c r="N38" i="10"/>
  <c r="N37" i="10"/>
  <c r="N7" i="10"/>
  <c r="N6" i="10"/>
  <c r="N5" i="10"/>
  <c r="N4" i="10"/>
  <c r="N3" i="10"/>
  <c r="M30" i="10"/>
  <c r="M25" i="10"/>
  <c r="M20" i="10"/>
  <c r="M15" i="10"/>
  <c r="D28" i="10"/>
  <c r="N61" i="10"/>
  <c r="N60" i="10"/>
  <c r="N59" i="10"/>
  <c r="N58" i="10"/>
  <c r="N57" i="10"/>
  <c r="N46" i="10"/>
  <c r="N45" i="10"/>
  <c r="N44" i="10"/>
  <c r="N43" i="10"/>
  <c r="N42" i="10"/>
  <c r="N12" i="10"/>
  <c r="N11" i="10"/>
  <c r="N10" i="10"/>
  <c r="N9" i="10"/>
  <c r="N8" i="10"/>
  <c r="M17" i="8"/>
  <c r="M16" i="8"/>
  <c r="M15" i="8"/>
  <c r="M14" i="8"/>
  <c r="M13" i="8"/>
  <c r="H1" i="14"/>
  <c r="I1" i="14" s="1"/>
  <c r="J1" i="14"/>
  <c r="K1" i="14"/>
  <c r="C1" i="14"/>
  <c r="D1" i="14" s="1"/>
  <c r="E1" i="14"/>
  <c r="F1" i="14"/>
  <c r="H2" i="14"/>
  <c r="I2" i="14" s="1"/>
  <c r="J2" i="14"/>
  <c r="K2" i="14"/>
  <c r="C2" i="14"/>
  <c r="D2" i="14" s="1"/>
  <c r="E2" i="14"/>
  <c r="F2" i="14"/>
  <c r="H3" i="14"/>
  <c r="I3" i="14" s="1"/>
  <c r="J3" i="14"/>
  <c r="K3" i="14"/>
  <c r="C3" i="14"/>
  <c r="D3" i="14" s="1"/>
  <c r="E3" i="14"/>
  <c r="F3" i="14"/>
  <c r="H4" i="14"/>
  <c r="I4" i="14" s="1"/>
  <c r="J4" i="14"/>
  <c r="K4" i="14"/>
  <c r="C4" i="14"/>
  <c r="D4" i="14" s="1"/>
  <c r="E4" i="14"/>
  <c r="F4" i="14"/>
  <c r="H5" i="14"/>
  <c r="I5" i="14" s="1"/>
  <c r="J5" i="14"/>
  <c r="K5" i="14"/>
  <c r="C5" i="14"/>
  <c r="D5" i="14" s="1"/>
  <c r="E5" i="14"/>
  <c r="F5" i="14"/>
  <c r="H6" i="14"/>
  <c r="I6" i="14" s="1"/>
  <c r="J6" i="14"/>
  <c r="K6" i="14"/>
  <c r="C6" i="14"/>
  <c r="D6" i="14" s="1"/>
  <c r="E6" i="14"/>
  <c r="F6" i="14"/>
  <c r="H7" i="14"/>
  <c r="I7" i="14" s="1"/>
  <c r="J7" i="14"/>
  <c r="K7" i="14"/>
  <c r="C7" i="14"/>
  <c r="D7" i="14" s="1"/>
  <c r="E7" i="14"/>
  <c r="F7" i="14"/>
  <c r="H8" i="14"/>
  <c r="I8" i="14" s="1"/>
  <c r="J8" i="14"/>
  <c r="K8" i="14"/>
  <c r="C8" i="14"/>
  <c r="D8" i="14" s="1"/>
  <c r="E8" i="14"/>
  <c r="F8" i="14"/>
  <c r="H9" i="14"/>
  <c r="I9" i="14" s="1"/>
  <c r="J9" i="14"/>
  <c r="K9" i="14"/>
  <c r="C9" i="14"/>
  <c r="D9" i="14" s="1"/>
  <c r="E9" i="14"/>
  <c r="F9" i="14"/>
  <c r="H10" i="14"/>
  <c r="I10" i="14" s="1"/>
  <c r="J10" i="14"/>
  <c r="K10" i="14"/>
  <c r="C10" i="14"/>
  <c r="D10" i="14" s="1"/>
  <c r="E10" i="14"/>
  <c r="F10" i="14"/>
  <c r="H11" i="14"/>
  <c r="I11" i="14" s="1"/>
  <c r="J11" i="14"/>
  <c r="K11" i="14"/>
  <c r="C11" i="14"/>
  <c r="D11" i="14" s="1"/>
  <c r="G11" i="14" s="1"/>
  <c r="E11" i="14"/>
  <c r="F11" i="14"/>
  <c r="H12" i="14"/>
  <c r="I12" i="14" s="1"/>
  <c r="J12" i="14"/>
  <c r="K12" i="14"/>
  <c r="C12" i="14"/>
  <c r="D12" i="14" s="1"/>
  <c r="E12" i="14"/>
  <c r="F12" i="14"/>
  <c r="H13" i="14"/>
  <c r="I13" i="14" s="1"/>
  <c r="J13" i="14"/>
  <c r="K13" i="14"/>
  <c r="C13" i="14"/>
  <c r="D13" i="14" s="1"/>
  <c r="E13" i="14"/>
  <c r="F13" i="14"/>
  <c r="H14" i="14"/>
  <c r="I14" i="14" s="1"/>
  <c r="J14" i="14"/>
  <c r="K14" i="14"/>
  <c r="C14" i="14"/>
  <c r="D14" i="14" s="1"/>
  <c r="E14" i="14"/>
  <c r="F14" i="14"/>
  <c r="H15" i="14"/>
  <c r="I15" i="14" s="1"/>
  <c r="J15" i="14"/>
  <c r="K15" i="14"/>
  <c r="C15" i="14"/>
  <c r="D15" i="14" s="1"/>
  <c r="E15" i="14"/>
  <c r="F15" i="14"/>
  <c r="H16" i="14"/>
  <c r="I16" i="14" s="1"/>
  <c r="J16" i="14"/>
  <c r="K16" i="14"/>
  <c r="C16" i="14"/>
  <c r="D16" i="14" s="1"/>
  <c r="E16" i="14"/>
  <c r="F16" i="14"/>
  <c r="H17" i="14"/>
  <c r="I17" i="14" s="1"/>
  <c r="J17" i="14"/>
  <c r="K17" i="14"/>
  <c r="C17" i="14"/>
  <c r="D17" i="14" s="1"/>
  <c r="E17" i="14"/>
  <c r="F17" i="14"/>
  <c r="H18" i="14"/>
  <c r="I18" i="14" s="1"/>
  <c r="J18" i="14"/>
  <c r="K18" i="14"/>
  <c r="C18" i="14"/>
  <c r="D18" i="14" s="1"/>
  <c r="E18" i="14"/>
  <c r="F18" i="14"/>
  <c r="H19" i="14"/>
  <c r="I19" i="14" s="1"/>
  <c r="J19" i="14"/>
  <c r="K19" i="14"/>
  <c r="C19" i="14"/>
  <c r="D19" i="14" s="1"/>
  <c r="E19" i="14"/>
  <c r="F19" i="14"/>
  <c r="H20" i="14"/>
  <c r="I20" i="14" s="1"/>
  <c r="J20" i="14"/>
  <c r="K20" i="14"/>
  <c r="C20" i="14"/>
  <c r="D20" i="14" s="1"/>
  <c r="E20" i="14"/>
  <c r="F20" i="14"/>
  <c r="H21" i="14"/>
  <c r="I21" i="14" s="1"/>
  <c r="J21" i="14"/>
  <c r="K21" i="14"/>
  <c r="C21" i="14"/>
  <c r="D21" i="14" s="1"/>
  <c r="E21" i="14"/>
  <c r="F21" i="14"/>
  <c r="H22" i="14"/>
  <c r="I22" i="14" s="1"/>
  <c r="J22" i="14"/>
  <c r="K22" i="14"/>
  <c r="C22" i="14"/>
  <c r="D22" i="14" s="1"/>
  <c r="E22" i="14"/>
  <c r="F22" i="14"/>
  <c r="H23" i="14"/>
  <c r="I23" i="14" s="1"/>
  <c r="J23" i="14"/>
  <c r="K23" i="14"/>
  <c r="C23" i="14"/>
  <c r="D23" i="14" s="1"/>
  <c r="G23" i="14" s="1"/>
  <c r="E23" i="14"/>
  <c r="F23" i="14"/>
  <c r="H24" i="14"/>
  <c r="I24" i="14" s="1"/>
  <c r="J24" i="14"/>
  <c r="K24" i="14"/>
  <c r="C24" i="14"/>
  <c r="D24" i="14" s="1"/>
  <c r="E24" i="14"/>
  <c r="F24" i="14"/>
  <c r="H25" i="14"/>
  <c r="I25" i="14" s="1"/>
  <c r="J25" i="14"/>
  <c r="K25" i="14"/>
  <c r="C25" i="14"/>
  <c r="D25" i="14" s="1"/>
  <c r="E25" i="14"/>
  <c r="F25" i="14"/>
  <c r="H26" i="14"/>
  <c r="I26" i="14" s="1"/>
  <c r="J26" i="14"/>
  <c r="L26" i="14" s="1"/>
  <c r="K26" i="14"/>
  <c r="C26" i="14"/>
  <c r="D26" i="14" s="1"/>
  <c r="E26" i="14"/>
  <c r="F26" i="14"/>
  <c r="H27" i="14"/>
  <c r="I27" i="14" s="1"/>
  <c r="J27" i="14"/>
  <c r="K27" i="14"/>
  <c r="C27" i="14"/>
  <c r="D27" i="14" s="1"/>
  <c r="E27" i="14"/>
  <c r="F27" i="14"/>
  <c r="H28" i="14"/>
  <c r="I28" i="14" s="1"/>
  <c r="J28" i="14"/>
  <c r="K28" i="14"/>
  <c r="C28" i="14"/>
  <c r="D28" i="14" s="1"/>
  <c r="E28" i="14"/>
  <c r="F28" i="14"/>
  <c r="H29" i="14"/>
  <c r="I29" i="14" s="1"/>
  <c r="J29" i="14"/>
  <c r="K29" i="14"/>
  <c r="C29" i="14"/>
  <c r="D29" i="14" s="1"/>
  <c r="E29" i="14"/>
  <c r="F29" i="14"/>
  <c r="H30" i="14"/>
  <c r="I30" i="14" s="1"/>
  <c r="J30" i="14"/>
  <c r="K30" i="14"/>
  <c r="C30" i="14"/>
  <c r="D30" i="14" s="1"/>
  <c r="E30" i="14"/>
  <c r="F30" i="14"/>
  <c r="H31" i="14"/>
  <c r="I31" i="14" s="1"/>
  <c r="J31" i="14"/>
  <c r="K31" i="14"/>
  <c r="C31" i="14"/>
  <c r="D31" i="14" s="1"/>
  <c r="G31" i="14" s="1"/>
  <c r="E31" i="14"/>
  <c r="F31" i="14"/>
  <c r="H32" i="14"/>
  <c r="I32" i="14" s="1"/>
  <c r="J32" i="14"/>
  <c r="K32" i="14"/>
  <c r="C32" i="14"/>
  <c r="D32" i="14" s="1"/>
  <c r="E32" i="14"/>
  <c r="F32" i="14"/>
  <c r="H33" i="14"/>
  <c r="I33" i="14" s="1"/>
  <c r="J33" i="14"/>
  <c r="K33" i="14"/>
  <c r="C33" i="14"/>
  <c r="D33" i="14" s="1"/>
  <c r="E33" i="14"/>
  <c r="F33" i="14"/>
  <c r="H34" i="14"/>
  <c r="I34" i="14" s="1"/>
  <c r="J34" i="14"/>
  <c r="K34" i="14"/>
  <c r="C34" i="14"/>
  <c r="D34" i="14" s="1"/>
  <c r="E34" i="14"/>
  <c r="F34" i="14"/>
  <c r="H35" i="14"/>
  <c r="I35" i="14" s="1"/>
  <c r="J35" i="14"/>
  <c r="K35" i="14"/>
  <c r="C35" i="14"/>
  <c r="D35" i="14" s="1"/>
  <c r="E35" i="14"/>
  <c r="F35" i="14"/>
  <c r="H36" i="14"/>
  <c r="I36" i="14" s="1"/>
  <c r="J36" i="14"/>
  <c r="K36" i="14"/>
  <c r="C36" i="14"/>
  <c r="D36" i="14" s="1"/>
  <c r="E36" i="14"/>
  <c r="F36" i="14"/>
  <c r="H37" i="14"/>
  <c r="I37" i="14" s="1"/>
  <c r="J37" i="14"/>
  <c r="K37" i="14"/>
  <c r="C37" i="14"/>
  <c r="D37" i="14" s="1"/>
  <c r="E37" i="14"/>
  <c r="F37" i="14"/>
  <c r="H38" i="14"/>
  <c r="I38" i="14" s="1"/>
  <c r="J38" i="14"/>
  <c r="K38" i="14"/>
  <c r="C38" i="14"/>
  <c r="D38" i="14" s="1"/>
  <c r="E38" i="14"/>
  <c r="F38" i="14"/>
  <c r="H39" i="14"/>
  <c r="I39" i="14" s="1"/>
  <c r="J39" i="14"/>
  <c r="K39" i="14"/>
  <c r="C39" i="14"/>
  <c r="D39" i="14" s="1"/>
  <c r="E39" i="14"/>
  <c r="F39" i="14"/>
  <c r="H40" i="14"/>
  <c r="I40" i="14" s="1"/>
  <c r="J40" i="14"/>
  <c r="K40" i="14"/>
  <c r="C40" i="14"/>
  <c r="D40" i="14" s="1"/>
  <c r="E40" i="14"/>
  <c r="F40" i="14"/>
  <c r="H41" i="14"/>
  <c r="I41" i="14" s="1"/>
  <c r="J41" i="14"/>
  <c r="K41" i="14"/>
  <c r="C41" i="14"/>
  <c r="D41" i="14" s="1"/>
  <c r="E41" i="14"/>
  <c r="F41" i="14"/>
  <c r="H42" i="14"/>
  <c r="I42" i="14" s="1"/>
  <c r="J42" i="14"/>
  <c r="K42" i="14"/>
  <c r="C42" i="14"/>
  <c r="D42" i="14" s="1"/>
  <c r="E42" i="14"/>
  <c r="F42" i="14"/>
  <c r="H43" i="14"/>
  <c r="I43" i="14" s="1"/>
  <c r="J43" i="14"/>
  <c r="K43" i="14"/>
  <c r="C43" i="14"/>
  <c r="D43" i="14" s="1"/>
  <c r="E43" i="14"/>
  <c r="F43" i="14"/>
  <c r="H44" i="14"/>
  <c r="I44" i="14" s="1"/>
  <c r="J44" i="14"/>
  <c r="K44" i="14"/>
  <c r="C44" i="14"/>
  <c r="D44" i="14" s="1"/>
  <c r="E44" i="14"/>
  <c r="F44" i="14"/>
  <c r="H45" i="14"/>
  <c r="I45" i="14" s="1"/>
  <c r="J45" i="14"/>
  <c r="K45" i="14"/>
  <c r="C45" i="14"/>
  <c r="D45" i="14" s="1"/>
  <c r="E45" i="14"/>
  <c r="F45" i="14"/>
  <c r="H46" i="14"/>
  <c r="I46" i="14" s="1"/>
  <c r="J46" i="14"/>
  <c r="K46" i="14"/>
  <c r="C46" i="14"/>
  <c r="D46" i="14" s="1"/>
  <c r="E46" i="14"/>
  <c r="F46" i="14"/>
  <c r="H47" i="14"/>
  <c r="I47" i="14" s="1"/>
  <c r="J47" i="14"/>
  <c r="K47" i="14"/>
  <c r="C47" i="14"/>
  <c r="D47" i="14" s="1"/>
  <c r="E47" i="14"/>
  <c r="F47" i="14"/>
  <c r="H48" i="14"/>
  <c r="I48" i="14" s="1"/>
  <c r="J48" i="14"/>
  <c r="K48" i="14"/>
  <c r="C48" i="14"/>
  <c r="D48" i="14" s="1"/>
  <c r="E48" i="14"/>
  <c r="F48" i="14"/>
  <c r="H49" i="14"/>
  <c r="I49" i="14" s="1"/>
  <c r="J49" i="14"/>
  <c r="K49" i="14"/>
  <c r="C49" i="14"/>
  <c r="D49" i="14" s="1"/>
  <c r="E49" i="14"/>
  <c r="F49" i="14"/>
  <c r="H50" i="14"/>
  <c r="I50" i="14" s="1"/>
  <c r="J50" i="14"/>
  <c r="K50" i="14"/>
  <c r="C50" i="14"/>
  <c r="D50" i="14" s="1"/>
  <c r="E50" i="14"/>
  <c r="F50" i="14"/>
  <c r="H51" i="14"/>
  <c r="I51" i="14" s="1"/>
  <c r="J51" i="14"/>
  <c r="K51" i="14"/>
  <c r="C51" i="14"/>
  <c r="D51" i="14" s="1"/>
  <c r="E51" i="14"/>
  <c r="F51" i="14"/>
  <c r="H52" i="14"/>
  <c r="I52" i="14" s="1"/>
  <c r="J52" i="14"/>
  <c r="L52" i="14" s="1"/>
  <c r="K52" i="14"/>
  <c r="C52" i="14"/>
  <c r="D52" i="14" s="1"/>
  <c r="E52" i="14"/>
  <c r="F52" i="14"/>
  <c r="H53" i="14"/>
  <c r="I53" i="14" s="1"/>
  <c r="J53" i="14"/>
  <c r="K53" i="14"/>
  <c r="C53" i="14"/>
  <c r="D53" i="14" s="1"/>
  <c r="E53" i="14"/>
  <c r="F53" i="14"/>
  <c r="H54" i="14"/>
  <c r="I54" i="14" s="1"/>
  <c r="J54" i="14"/>
  <c r="K54" i="14"/>
  <c r="C54" i="14"/>
  <c r="D54" i="14" s="1"/>
  <c r="E54" i="14"/>
  <c r="F54" i="14"/>
  <c r="G54" i="14" s="1"/>
  <c r="H55" i="14"/>
  <c r="I55" i="14" s="1"/>
  <c r="J55" i="14"/>
  <c r="K55" i="14"/>
  <c r="C55" i="14"/>
  <c r="D55" i="14" s="1"/>
  <c r="E55" i="14"/>
  <c r="F55" i="14"/>
  <c r="H56" i="14"/>
  <c r="I56" i="14" s="1"/>
  <c r="J56" i="14"/>
  <c r="K56" i="14"/>
  <c r="C56" i="14"/>
  <c r="D56" i="14" s="1"/>
  <c r="E56" i="14"/>
  <c r="F56" i="14"/>
  <c r="H57" i="14"/>
  <c r="I57" i="14" s="1"/>
  <c r="J57" i="14"/>
  <c r="K57" i="14"/>
  <c r="C57" i="14"/>
  <c r="D57" i="14" s="1"/>
  <c r="E57" i="14"/>
  <c r="F57" i="14"/>
  <c r="H58" i="14"/>
  <c r="I58" i="14" s="1"/>
  <c r="J58" i="14"/>
  <c r="K58" i="14"/>
  <c r="C58" i="14"/>
  <c r="D58" i="14" s="1"/>
  <c r="E58" i="14"/>
  <c r="F58" i="14"/>
  <c r="H59" i="14"/>
  <c r="I59" i="14" s="1"/>
  <c r="J59" i="14"/>
  <c r="K59" i="14"/>
  <c r="C59" i="14"/>
  <c r="D59" i="14" s="1"/>
  <c r="E59" i="14"/>
  <c r="F59" i="14"/>
  <c r="H60" i="14"/>
  <c r="I60" i="14" s="1"/>
  <c r="J60" i="14"/>
  <c r="K60" i="14"/>
  <c r="C60" i="14"/>
  <c r="D60" i="14" s="1"/>
  <c r="E60" i="14"/>
  <c r="F60" i="14"/>
  <c r="H61" i="14"/>
  <c r="I61" i="14" s="1"/>
  <c r="J61" i="14"/>
  <c r="K61" i="14"/>
  <c r="C61" i="14"/>
  <c r="D61" i="14" s="1"/>
  <c r="G61" i="14" s="1"/>
  <c r="E61" i="14"/>
  <c r="F61" i="14"/>
  <c r="H62" i="14"/>
  <c r="I62" i="14" s="1"/>
  <c r="J62" i="14"/>
  <c r="K62" i="14"/>
  <c r="C62" i="14"/>
  <c r="D62" i="14" s="1"/>
  <c r="E62" i="14"/>
  <c r="F62" i="14"/>
  <c r="H63" i="14"/>
  <c r="I63" i="14" s="1"/>
  <c r="J63" i="14"/>
  <c r="K63" i="14"/>
  <c r="C63" i="14"/>
  <c r="D63" i="14" s="1"/>
  <c r="E63" i="14"/>
  <c r="F63" i="14"/>
  <c r="H64" i="14"/>
  <c r="I64" i="14" s="1"/>
  <c r="J64" i="14"/>
  <c r="K64" i="14"/>
  <c r="C64" i="14"/>
  <c r="D64" i="14" s="1"/>
  <c r="E64" i="14"/>
  <c r="F64" i="14"/>
  <c r="H65" i="14"/>
  <c r="I65" i="14" s="1"/>
  <c r="J65" i="14"/>
  <c r="K65" i="14"/>
  <c r="C65" i="14"/>
  <c r="D65" i="14" s="1"/>
  <c r="E65" i="14"/>
  <c r="F65" i="14"/>
  <c r="H66" i="14"/>
  <c r="I66" i="14" s="1"/>
  <c r="J66" i="14"/>
  <c r="K66" i="14"/>
  <c r="C66" i="14"/>
  <c r="D66" i="14" s="1"/>
  <c r="E66" i="14"/>
  <c r="F66" i="14"/>
  <c r="H67" i="14"/>
  <c r="I67" i="14" s="1"/>
  <c r="J67" i="14"/>
  <c r="K67" i="14"/>
  <c r="C67" i="14"/>
  <c r="D67" i="14" s="1"/>
  <c r="E67" i="14"/>
  <c r="F67" i="14"/>
  <c r="H68" i="14"/>
  <c r="I68" i="14" s="1"/>
  <c r="J68" i="14"/>
  <c r="K68" i="14"/>
  <c r="C68" i="14"/>
  <c r="D68" i="14" s="1"/>
  <c r="E68" i="14"/>
  <c r="F68" i="14"/>
  <c r="G68" i="14" s="1"/>
  <c r="H69" i="14"/>
  <c r="I69" i="14" s="1"/>
  <c r="J69" i="14"/>
  <c r="K69" i="14"/>
  <c r="C69" i="14"/>
  <c r="D69" i="14" s="1"/>
  <c r="E69" i="14"/>
  <c r="F69" i="14"/>
  <c r="H70" i="14"/>
  <c r="I70" i="14" s="1"/>
  <c r="J70" i="14"/>
  <c r="K70" i="14"/>
  <c r="C70" i="14"/>
  <c r="D70" i="14" s="1"/>
  <c r="E70" i="14"/>
  <c r="F70" i="14"/>
  <c r="H71" i="14"/>
  <c r="I71" i="14" s="1"/>
  <c r="J71" i="14"/>
  <c r="K71" i="14"/>
  <c r="C71" i="14"/>
  <c r="D71" i="14" s="1"/>
  <c r="E71" i="14"/>
  <c r="F71" i="14"/>
  <c r="H72" i="14"/>
  <c r="I72" i="14" s="1"/>
  <c r="J72" i="14"/>
  <c r="K72" i="14"/>
  <c r="C72" i="14"/>
  <c r="D72" i="14" s="1"/>
  <c r="E72" i="14"/>
  <c r="F72" i="14"/>
  <c r="H73" i="14"/>
  <c r="I73" i="14" s="1"/>
  <c r="J73" i="14"/>
  <c r="K73" i="14"/>
  <c r="C73" i="14"/>
  <c r="D73" i="14" s="1"/>
  <c r="E73" i="14"/>
  <c r="F73" i="14"/>
  <c r="H74" i="14"/>
  <c r="I74" i="14" s="1"/>
  <c r="J74" i="14"/>
  <c r="K74" i="14"/>
  <c r="C74" i="14"/>
  <c r="D74" i="14" s="1"/>
  <c r="E74" i="14"/>
  <c r="F74" i="14"/>
  <c r="H75" i="14"/>
  <c r="I75" i="14" s="1"/>
  <c r="J75" i="14"/>
  <c r="K75" i="14"/>
  <c r="C75" i="14"/>
  <c r="D75" i="14" s="1"/>
  <c r="E75" i="14"/>
  <c r="F75" i="14"/>
  <c r="H76" i="14"/>
  <c r="I76" i="14" s="1"/>
  <c r="J76" i="14"/>
  <c r="K76" i="14"/>
  <c r="C76" i="14"/>
  <c r="D76" i="14" s="1"/>
  <c r="E76" i="14"/>
  <c r="F76" i="14"/>
  <c r="H77" i="14"/>
  <c r="I77" i="14" s="1"/>
  <c r="J77" i="14"/>
  <c r="K77" i="14"/>
  <c r="C77" i="14"/>
  <c r="D77" i="14" s="1"/>
  <c r="E77" i="14"/>
  <c r="F77" i="14"/>
  <c r="H78" i="14"/>
  <c r="I78" i="14" s="1"/>
  <c r="J78" i="14"/>
  <c r="K78" i="14"/>
  <c r="C78" i="14"/>
  <c r="D78" i="14" s="1"/>
  <c r="E78" i="14"/>
  <c r="F78" i="14"/>
  <c r="H79" i="14"/>
  <c r="I79" i="14" s="1"/>
  <c r="J79" i="14"/>
  <c r="K79" i="14"/>
  <c r="C79" i="14"/>
  <c r="D79" i="14" s="1"/>
  <c r="E79" i="14"/>
  <c r="F79" i="14"/>
  <c r="H80" i="14"/>
  <c r="I80" i="14" s="1"/>
  <c r="J80" i="14"/>
  <c r="K80" i="14"/>
  <c r="C80" i="14"/>
  <c r="D80" i="14" s="1"/>
  <c r="E80" i="14"/>
  <c r="F80" i="14"/>
  <c r="H81" i="14"/>
  <c r="I81" i="14" s="1"/>
  <c r="J81" i="14"/>
  <c r="K81" i="14"/>
  <c r="C81" i="14"/>
  <c r="D81" i="14" s="1"/>
  <c r="E81" i="14"/>
  <c r="F81" i="14"/>
  <c r="H82" i="14"/>
  <c r="I82" i="14" s="1"/>
  <c r="J82" i="14"/>
  <c r="K82" i="14"/>
  <c r="C82" i="14"/>
  <c r="D82" i="14" s="1"/>
  <c r="E82" i="14"/>
  <c r="F82" i="14"/>
  <c r="H83" i="14"/>
  <c r="I83" i="14" s="1"/>
  <c r="J83" i="14"/>
  <c r="K83" i="14"/>
  <c r="C83" i="14"/>
  <c r="D83" i="14" s="1"/>
  <c r="E83" i="14"/>
  <c r="F83" i="14"/>
  <c r="H84" i="14"/>
  <c r="I84" i="14" s="1"/>
  <c r="J84" i="14"/>
  <c r="K84" i="14"/>
  <c r="C84" i="14"/>
  <c r="D84" i="14" s="1"/>
  <c r="E84" i="14"/>
  <c r="F84" i="14"/>
  <c r="H85" i="14"/>
  <c r="I85" i="14" s="1"/>
  <c r="J85" i="14"/>
  <c r="K85" i="14"/>
  <c r="C85" i="14"/>
  <c r="D85" i="14" s="1"/>
  <c r="E85" i="14"/>
  <c r="F85" i="14"/>
  <c r="H86" i="14"/>
  <c r="I86" i="14" s="1"/>
  <c r="J86" i="14"/>
  <c r="K86" i="14"/>
  <c r="C86" i="14"/>
  <c r="D86" i="14" s="1"/>
  <c r="E86" i="14"/>
  <c r="F86" i="14"/>
  <c r="H87" i="14"/>
  <c r="I87" i="14" s="1"/>
  <c r="J87" i="14"/>
  <c r="K87" i="14"/>
  <c r="C87" i="14"/>
  <c r="D87" i="14" s="1"/>
  <c r="E87" i="14"/>
  <c r="F87" i="14"/>
  <c r="H88" i="14"/>
  <c r="I88" i="14" s="1"/>
  <c r="J88" i="14"/>
  <c r="K88" i="14"/>
  <c r="C88" i="14"/>
  <c r="D88" i="14" s="1"/>
  <c r="E88" i="14"/>
  <c r="F88" i="14"/>
  <c r="H89" i="14"/>
  <c r="I89" i="14" s="1"/>
  <c r="J89" i="14"/>
  <c r="K89" i="14"/>
  <c r="C89" i="14"/>
  <c r="D89" i="14" s="1"/>
  <c r="E89" i="14"/>
  <c r="F89" i="14"/>
  <c r="H90" i="14"/>
  <c r="I90" i="14" s="1"/>
  <c r="J90" i="14"/>
  <c r="K90" i="14"/>
  <c r="C90" i="14"/>
  <c r="D90" i="14" s="1"/>
  <c r="E90" i="14"/>
  <c r="F90" i="14"/>
  <c r="H91" i="14"/>
  <c r="I91" i="14" s="1"/>
  <c r="J91" i="14"/>
  <c r="K91" i="14"/>
  <c r="C91" i="14"/>
  <c r="D91" i="14" s="1"/>
  <c r="E91" i="14"/>
  <c r="F91" i="14"/>
  <c r="H92" i="14"/>
  <c r="I92" i="14" s="1"/>
  <c r="J92" i="14"/>
  <c r="K92" i="14"/>
  <c r="C92" i="14"/>
  <c r="D92" i="14" s="1"/>
  <c r="E92" i="14"/>
  <c r="F92" i="14"/>
  <c r="H93" i="14"/>
  <c r="I93" i="14" s="1"/>
  <c r="J93" i="14"/>
  <c r="K93" i="14"/>
  <c r="C93" i="14"/>
  <c r="D93" i="14" s="1"/>
  <c r="G93" i="14" s="1"/>
  <c r="E93" i="14"/>
  <c r="F93" i="14"/>
  <c r="H94" i="14"/>
  <c r="I94" i="14" s="1"/>
  <c r="J94" i="14"/>
  <c r="K94" i="14"/>
  <c r="C94" i="14"/>
  <c r="D94" i="14" s="1"/>
  <c r="E94" i="14"/>
  <c r="F94" i="14"/>
  <c r="H95" i="14"/>
  <c r="I95" i="14" s="1"/>
  <c r="J95" i="14"/>
  <c r="K95" i="14"/>
  <c r="C95" i="14"/>
  <c r="D95" i="14" s="1"/>
  <c r="E95" i="14"/>
  <c r="F95" i="14"/>
  <c r="H96" i="14"/>
  <c r="I96" i="14" s="1"/>
  <c r="J96" i="14"/>
  <c r="K96" i="14"/>
  <c r="C96" i="14"/>
  <c r="D96" i="14" s="1"/>
  <c r="E96" i="14"/>
  <c r="F96" i="14"/>
  <c r="H97" i="14"/>
  <c r="I97" i="14" s="1"/>
  <c r="J97" i="14"/>
  <c r="K97" i="14"/>
  <c r="C97" i="14"/>
  <c r="D97" i="14" s="1"/>
  <c r="E97" i="14"/>
  <c r="F97" i="14"/>
  <c r="H98" i="14"/>
  <c r="I98" i="14" s="1"/>
  <c r="J98" i="14"/>
  <c r="K98" i="14"/>
  <c r="C98" i="14"/>
  <c r="D98" i="14" s="1"/>
  <c r="E98" i="14"/>
  <c r="F98" i="14"/>
  <c r="H99" i="14"/>
  <c r="I99" i="14" s="1"/>
  <c r="J99" i="14"/>
  <c r="K99" i="14"/>
  <c r="C99" i="14"/>
  <c r="D99" i="14" s="1"/>
  <c r="E99" i="14"/>
  <c r="F99" i="14"/>
  <c r="H100" i="14"/>
  <c r="I100" i="14" s="1"/>
  <c r="J100" i="14"/>
  <c r="K100" i="14"/>
  <c r="C100" i="14"/>
  <c r="D100" i="14" s="1"/>
  <c r="E100" i="14"/>
  <c r="F100" i="14"/>
  <c r="H101" i="14"/>
  <c r="I101" i="14" s="1"/>
  <c r="J101" i="14"/>
  <c r="K101" i="14"/>
  <c r="C101" i="14"/>
  <c r="D101" i="14" s="1"/>
  <c r="G101" i="14" s="1"/>
  <c r="E101" i="14"/>
  <c r="F101" i="14"/>
  <c r="H102" i="14"/>
  <c r="I102" i="14" s="1"/>
  <c r="J102" i="14"/>
  <c r="K102" i="14"/>
  <c r="C102" i="14"/>
  <c r="D102" i="14" s="1"/>
  <c r="E102" i="14"/>
  <c r="F102" i="14"/>
  <c r="G102" i="14" s="1"/>
  <c r="H103" i="14"/>
  <c r="I103" i="14" s="1"/>
  <c r="J103" i="14"/>
  <c r="K103" i="14"/>
  <c r="C103" i="14"/>
  <c r="D103" i="14" s="1"/>
  <c r="E103" i="14"/>
  <c r="F103" i="14"/>
  <c r="H104" i="14"/>
  <c r="I104" i="14" s="1"/>
  <c r="J104" i="14"/>
  <c r="K104" i="14"/>
  <c r="C104" i="14"/>
  <c r="D104" i="14" s="1"/>
  <c r="E104" i="14"/>
  <c r="F104" i="14"/>
  <c r="H105" i="14"/>
  <c r="I105" i="14" s="1"/>
  <c r="J105" i="14"/>
  <c r="K105" i="14"/>
  <c r="C105" i="14"/>
  <c r="D105" i="14" s="1"/>
  <c r="E105" i="14"/>
  <c r="F105" i="14"/>
  <c r="H106" i="14"/>
  <c r="I106" i="14" s="1"/>
  <c r="J106" i="14"/>
  <c r="K106" i="14"/>
  <c r="C106" i="14"/>
  <c r="D106" i="14" s="1"/>
  <c r="E106" i="14"/>
  <c r="F106" i="14"/>
  <c r="H107" i="14"/>
  <c r="I107" i="14" s="1"/>
  <c r="J107" i="14"/>
  <c r="K107" i="14"/>
  <c r="C107" i="14"/>
  <c r="D107" i="14" s="1"/>
  <c r="E107" i="14"/>
  <c r="F107" i="14"/>
  <c r="H108" i="14"/>
  <c r="I108" i="14" s="1"/>
  <c r="J108" i="14"/>
  <c r="K108" i="14"/>
  <c r="C108" i="14"/>
  <c r="D108" i="14" s="1"/>
  <c r="E108" i="14"/>
  <c r="F108" i="14"/>
  <c r="H109" i="14"/>
  <c r="I109" i="14" s="1"/>
  <c r="J109" i="14"/>
  <c r="K109" i="14"/>
  <c r="C109" i="14"/>
  <c r="D109" i="14" s="1"/>
  <c r="E109" i="14"/>
  <c r="F109" i="14"/>
  <c r="H110" i="14"/>
  <c r="I110" i="14" s="1"/>
  <c r="J110" i="14"/>
  <c r="K110" i="14"/>
  <c r="C110" i="14"/>
  <c r="D110" i="14" s="1"/>
  <c r="E110" i="14"/>
  <c r="F110" i="14"/>
  <c r="H111" i="14"/>
  <c r="I111" i="14" s="1"/>
  <c r="J111" i="14"/>
  <c r="K111" i="14"/>
  <c r="C111" i="14"/>
  <c r="D111" i="14" s="1"/>
  <c r="E111" i="14"/>
  <c r="F111" i="14"/>
  <c r="H112" i="14"/>
  <c r="I112" i="14" s="1"/>
  <c r="J112" i="14"/>
  <c r="K112" i="14"/>
  <c r="C112" i="14"/>
  <c r="D112" i="14" s="1"/>
  <c r="E112" i="14"/>
  <c r="F112" i="14"/>
  <c r="H113" i="14"/>
  <c r="I113" i="14" s="1"/>
  <c r="J113" i="14"/>
  <c r="K113" i="14"/>
  <c r="C113" i="14"/>
  <c r="D113" i="14" s="1"/>
  <c r="E113" i="14"/>
  <c r="F113" i="14"/>
  <c r="H114" i="14"/>
  <c r="I114" i="14" s="1"/>
  <c r="J114" i="14"/>
  <c r="K114" i="14"/>
  <c r="C114" i="14"/>
  <c r="D114" i="14" s="1"/>
  <c r="E114" i="14"/>
  <c r="F114" i="14"/>
  <c r="H115" i="14"/>
  <c r="I115" i="14" s="1"/>
  <c r="J115" i="14"/>
  <c r="K115" i="14"/>
  <c r="C115" i="14"/>
  <c r="D115" i="14" s="1"/>
  <c r="E115" i="14"/>
  <c r="F115" i="14"/>
  <c r="H116" i="14"/>
  <c r="I116" i="14" s="1"/>
  <c r="J116" i="14"/>
  <c r="K116" i="14"/>
  <c r="C116" i="14"/>
  <c r="D116" i="14" s="1"/>
  <c r="E116" i="14"/>
  <c r="F116" i="14"/>
  <c r="H117" i="14"/>
  <c r="I117" i="14" s="1"/>
  <c r="J117" i="14"/>
  <c r="K117" i="14"/>
  <c r="C117" i="14"/>
  <c r="D117" i="14" s="1"/>
  <c r="E117" i="14"/>
  <c r="F117" i="14"/>
  <c r="H118" i="14"/>
  <c r="I118" i="14" s="1"/>
  <c r="J118" i="14"/>
  <c r="K118" i="14"/>
  <c r="C118" i="14"/>
  <c r="D118" i="14" s="1"/>
  <c r="E118" i="14"/>
  <c r="F118" i="14"/>
  <c r="G118" i="14" s="1"/>
  <c r="H119" i="14"/>
  <c r="I119" i="14" s="1"/>
  <c r="J119" i="14"/>
  <c r="K119" i="14"/>
  <c r="C119" i="14"/>
  <c r="D119" i="14" s="1"/>
  <c r="G119" i="14" s="1"/>
  <c r="E119" i="14"/>
  <c r="F119" i="14"/>
  <c r="H120" i="14"/>
  <c r="I120" i="14" s="1"/>
  <c r="J120" i="14"/>
  <c r="K120" i="14"/>
  <c r="C120" i="14"/>
  <c r="D120" i="14" s="1"/>
  <c r="E120" i="14"/>
  <c r="F120" i="14"/>
  <c r="H121" i="14"/>
  <c r="I121" i="14" s="1"/>
  <c r="J121" i="14"/>
  <c r="K121" i="14"/>
  <c r="C121" i="14"/>
  <c r="D121" i="14" s="1"/>
  <c r="E121" i="14"/>
  <c r="F121" i="14"/>
  <c r="H122" i="14"/>
  <c r="I122" i="14" s="1"/>
  <c r="J122" i="14"/>
  <c r="K122" i="14"/>
  <c r="C122" i="14"/>
  <c r="D122" i="14" s="1"/>
  <c r="E122" i="14"/>
  <c r="F122" i="14"/>
  <c r="H123" i="14"/>
  <c r="I123" i="14" s="1"/>
  <c r="J123" i="14"/>
  <c r="K123" i="14"/>
  <c r="C123" i="14"/>
  <c r="D123" i="14" s="1"/>
  <c r="E123" i="14"/>
  <c r="F123" i="14"/>
  <c r="H124" i="14"/>
  <c r="I124" i="14" s="1"/>
  <c r="J124" i="14"/>
  <c r="K124" i="14"/>
  <c r="C124" i="14"/>
  <c r="D124" i="14" s="1"/>
  <c r="E124" i="14"/>
  <c r="F124" i="14"/>
  <c r="H125" i="14"/>
  <c r="I125" i="14" s="1"/>
  <c r="J125" i="14"/>
  <c r="K125" i="14"/>
  <c r="C125" i="14"/>
  <c r="D125" i="14" s="1"/>
  <c r="E125" i="14"/>
  <c r="F125" i="14"/>
  <c r="H126" i="14"/>
  <c r="I126" i="14" s="1"/>
  <c r="J126" i="14"/>
  <c r="K126" i="14"/>
  <c r="C126" i="14"/>
  <c r="D126" i="14" s="1"/>
  <c r="E126" i="14"/>
  <c r="F126" i="14"/>
  <c r="H127" i="14"/>
  <c r="I127" i="14" s="1"/>
  <c r="J127" i="14"/>
  <c r="K127" i="14"/>
  <c r="C127" i="14"/>
  <c r="D127" i="14" s="1"/>
  <c r="E127" i="14"/>
  <c r="F127" i="14"/>
  <c r="H128" i="14"/>
  <c r="I128" i="14" s="1"/>
  <c r="J128" i="14"/>
  <c r="K128" i="14"/>
  <c r="C128" i="14"/>
  <c r="D128" i="14" s="1"/>
  <c r="E128" i="14"/>
  <c r="F128" i="14"/>
  <c r="H129" i="14"/>
  <c r="I129" i="14" s="1"/>
  <c r="J129" i="14"/>
  <c r="K129" i="14"/>
  <c r="C129" i="14"/>
  <c r="D129" i="14" s="1"/>
  <c r="E129" i="14"/>
  <c r="F129" i="14"/>
  <c r="H130" i="14"/>
  <c r="I130" i="14" s="1"/>
  <c r="J130" i="14"/>
  <c r="K130" i="14"/>
  <c r="C130" i="14"/>
  <c r="D130" i="14" s="1"/>
  <c r="E130" i="14"/>
  <c r="F130" i="14"/>
  <c r="H131" i="14"/>
  <c r="I131" i="14" s="1"/>
  <c r="J131" i="14"/>
  <c r="K131" i="14"/>
  <c r="C131" i="14"/>
  <c r="D131" i="14" s="1"/>
  <c r="E131" i="14"/>
  <c r="F131" i="14"/>
  <c r="H132" i="14"/>
  <c r="I132" i="14" s="1"/>
  <c r="J132" i="14"/>
  <c r="K132" i="14"/>
  <c r="C132" i="14"/>
  <c r="D132" i="14" s="1"/>
  <c r="E132" i="14"/>
  <c r="F132" i="14"/>
  <c r="H135" i="14"/>
  <c r="I135" i="14" s="1"/>
  <c r="J135" i="14"/>
  <c r="K135" i="14"/>
  <c r="C135" i="14"/>
  <c r="D135" i="14" s="1"/>
  <c r="E135" i="14"/>
  <c r="F135" i="14"/>
  <c r="H137" i="14"/>
  <c r="I137" i="14" s="1"/>
  <c r="J137" i="14"/>
  <c r="K137" i="14"/>
  <c r="C137" i="14"/>
  <c r="D137" i="14" s="1"/>
  <c r="E137" i="14"/>
  <c r="F137" i="14"/>
  <c r="H138" i="14"/>
  <c r="I138" i="14" s="1"/>
  <c r="J138" i="14"/>
  <c r="K138" i="14"/>
  <c r="C138" i="14"/>
  <c r="D138" i="14" s="1"/>
  <c r="E138" i="14"/>
  <c r="F138" i="14"/>
  <c r="H139" i="14"/>
  <c r="I139" i="14" s="1"/>
  <c r="J139" i="14"/>
  <c r="K139" i="14"/>
  <c r="C139" i="14"/>
  <c r="D139" i="14" s="1"/>
  <c r="E139" i="14"/>
  <c r="F139" i="14"/>
  <c r="H140" i="14"/>
  <c r="I140" i="14" s="1"/>
  <c r="J140" i="14"/>
  <c r="K140" i="14"/>
  <c r="C140" i="14"/>
  <c r="D140" i="14" s="1"/>
  <c r="E140" i="14"/>
  <c r="F140" i="14"/>
  <c r="H141" i="14"/>
  <c r="I141" i="14" s="1"/>
  <c r="J141" i="14"/>
  <c r="K141" i="14"/>
  <c r="C141" i="14"/>
  <c r="D141" i="14" s="1"/>
  <c r="E141" i="14"/>
  <c r="F141" i="14"/>
  <c r="H142" i="14"/>
  <c r="I142" i="14" s="1"/>
  <c r="J142" i="14"/>
  <c r="K142" i="14"/>
  <c r="C142" i="14"/>
  <c r="D142" i="14" s="1"/>
  <c r="E142" i="14"/>
  <c r="F142" i="14"/>
  <c r="H143" i="14"/>
  <c r="I143" i="14" s="1"/>
  <c r="J143" i="14"/>
  <c r="K143" i="14"/>
  <c r="C143" i="14"/>
  <c r="D143" i="14" s="1"/>
  <c r="E143" i="14"/>
  <c r="F143" i="14"/>
  <c r="H144" i="14"/>
  <c r="I144" i="14" s="1"/>
  <c r="J144" i="14"/>
  <c r="K144" i="14"/>
  <c r="C144" i="14"/>
  <c r="D144" i="14" s="1"/>
  <c r="E144" i="14"/>
  <c r="F144" i="14"/>
  <c r="H145" i="14"/>
  <c r="I145" i="14" s="1"/>
  <c r="J145" i="14"/>
  <c r="K145" i="14"/>
  <c r="C145" i="14"/>
  <c r="D145" i="14" s="1"/>
  <c r="E145" i="14"/>
  <c r="F145" i="14"/>
  <c r="H146" i="14"/>
  <c r="I146" i="14" s="1"/>
  <c r="J146" i="14"/>
  <c r="K146" i="14"/>
  <c r="C146" i="14"/>
  <c r="D146" i="14" s="1"/>
  <c r="E146" i="14"/>
  <c r="F146" i="14"/>
  <c r="H147" i="14"/>
  <c r="I147" i="14" s="1"/>
  <c r="J147" i="14"/>
  <c r="K147" i="14"/>
  <c r="C147" i="14"/>
  <c r="D147" i="14" s="1"/>
  <c r="E147" i="14"/>
  <c r="F147" i="14"/>
  <c r="H148" i="14"/>
  <c r="I148" i="14" s="1"/>
  <c r="J148" i="14"/>
  <c r="K148" i="14"/>
  <c r="C148" i="14"/>
  <c r="D148" i="14" s="1"/>
  <c r="G148" i="14" s="1"/>
  <c r="E148" i="14"/>
  <c r="F148" i="14"/>
  <c r="H149" i="14"/>
  <c r="I149" i="14" s="1"/>
  <c r="J149" i="14"/>
  <c r="K149" i="14"/>
  <c r="C149" i="14"/>
  <c r="D149" i="14" s="1"/>
  <c r="E149" i="14"/>
  <c r="F149" i="14"/>
  <c r="H152" i="14"/>
  <c r="I152" i="14" s="1"/>
  <c r="J152" i="14"/>
  <c r="K152" i="14"/>
  <c r="C152" i="14"/>
  <c r="D152" i="14" s="1"/>
  <c r="E152" i="14"/>
  <c r="F152" i="14"/>
  <c r="H1" i="13"/>
  <c r="I1" i="13" s="1"/>
  <c r="J1" i="13"/>
  <c r="K1" i="13"/>
  <c r="C1" i="13"/>
  <c r="D1" i="13" s="1"/>
  <c r="E1" i="13"/>
  <c r="F1" i="13"/>
  <c r="H2" i="13"/>
  <c r="I2" i="13" s="1"/>
  <c r="J2" i="13"/>
  <c r="K2" i="13"/>
  <c r="C2" i="13"/>
  <c r="D2" i="13" s="1"/>
  <c r="E2" i="13"/>
  <c r="F2" i="13"/>
  <c r="H3" i="13"/>
  <c r="I3" i="13" s="1"/>
  <c r="J3" i="13"/>
  <c r="K3" i="13"/>
  <c r="C3" i="13"/>
  <c r="D3" i="13" s="1"/>
  <c r="E3" i="13"/>
  <c r="F3" i="13"/>
  <c r="H4" i="13"/>
  <c r="I4" i="13" s="1"/>
  <c r="J4" i="13"/>
  <c r="K4" i="13"/>
  <c r="C4" i="13"/>
  <c r="D4" i="13" s="1"/>
  <c r="G4" i="13" s="1"/>
  <c r="E4" i="13"/>
  <c r="F4" i="13"/>
  <c r="H5" i="13"/>
  <c r="I5" i="13" s="1"/>
  <c r="J5" i="13"/>
  <c r="K5" i="13"/>
  <c r="C5" i="13"/>
  <c r="D5" i="13" s="1"/>
  <c r="E5" i="13"/>
  <c r="F5" i="13"/>
  <c r="H6" i="13"/>
  <c r="I6" i="13" s="1"/>
  <c r="J6" i="13"/>
  <c r="K6" i="13"/>
  <c r="C6" i="13"/>
  <c r="D6" i="13" s="1"/>
  <c r="E6" i="13"/>
  <c r="F6" i="13"/>
  <c r="H7" i="13"/>
  <c r="I7" i="13" s="1"/>
  <c r="J7" i="13"/>
  <c r="K7" i="13"/>
  <c r="C7" i="13"/>
  <c r="D7" i="13" s="1"/>
  <c r="E7" i="13"/>
  <c r="F7" i="13"/>
  <c r="H8" i="13"/>
  <c r="I8" i="13" s="1"/>
  <c r="J8" i="13"/>
  <c r="K8" i="13"/>
  <c r="C8" i="13"/>
  <c r="D8" i="13" s="1"/>
  <c r="G8" i="13" s="1"/>
  <c r="E8" i="13"/>
  <c r="F8" i="13"/>
  <c r="H9" i="13"/>
  <c r="I9" i="13" s="1"/>
  <c r="J9" i="13"/>
  <c r="K9" i="13"/>
  <c r="C9" i="13"/>
  <c r="D9" i="13" s="1"/>
  <c r="E9" i="13"/>
  <c r="F9" i="13"/>
  <c r="H10" i="13"/>
  <c r="I10" i="13" s="1"/>
  <c r="J10" i="13"/>
  <c r="K10" i="13"/>
  <c r="C10" i="13"/>
  <c r="D10" i="13" s="1"/>
  <c r="E10" i="13"/>
  <c r="F10" i="13"/>
  <c r="H11" i="13"/>
  <c r="I11" i="13" s="1"/>
  <c r="J11" i="13"/>
  <c r="K11" i="13"/>
  <c r="C11" i="13"/>
  <c r="D11" i="13" s="1"/>
  <c r="E11" i="13"/>
  <c r="F11" i="13"/>
  <c r="H12" i="13"/>
  <c r="I12" i="13" s="1"/>
  <c r="J12" i="13"/>
  <c r="K12" i="13"/>
  <c r="C12" i="13"/>
  <c r="D12" i="13" s="1"/>
  <c r="E12" i="13"/>
  <c r="F12" i="13"/>
  <c r="H13" i="13"/>
  <c r="I13" i="13" s="1"/>
  <c r="J13" i="13"/>
  <c r="K13" i="13"/>
  <c r="C13" i="13"/>
  <c r="D13" i="13" s="1"/>
  <c r="E13" i="13"/>
  <c r="F13" i="13"/>
  <c r="H14" i="13"/>
  <c r="I14" i="13" s="1"/>
  <c r="J14" i="13"/>
  <c r="K14" i="13"/>
  <c r="C14" i="13"/>
  <c r="D14" i="13" s="1"/>
  <c r="E14" i="13"/>
  <c r="F14" i="13"/>
  <c r="H15" i="13"/>
  <c r="I15" i="13" s="1"/>
  <c r="J15" i="13"/>
  <c r="K15" i="13"/>
  <c r="C15" i="13"/>
  <c r="D15" i="13" s="1"/>
  <c r="E15" i="13"/>
  <c r="F15" i="13"/>
  <c r="H16" i="13"/>
  <c r="I16" i="13" s="1"/>
  <c r="J16" i="13"/>
  <c r="K16" i="13"/>
  <c r="C16" i="13"/>
  <c r="D16" i="13" s="1"/>
  <c r="E16" i="13"/>
  <c r="F16" i="13"/>
  <c r="H17" i="13"/>
  <c r="I17" i="13" s="1"/>
  <c r="J17" i="13"/>
  <c r="K17" i="13"/>
  <c r="C17" i="13"/>
  <c r="D17" i="13" s="1"/>
  <c r="E17" i="13"/>
  <c r="F17" i="13"/>
  <c r="H18" i="13"/>
  <c r="I18" i="13" s="1"/>
  <c r="J18" i="13"/>
  <c r="K18" i="13"/>
  <c r="C18" i="13"/>
  <c r="D18" i="13" s="1"/>
  <c r="E18" i="13"/>
  <c r="F18" i="13"/>
  <c r="H19" i="13"/>
  <c r="I19" i="13" s="1"/>
  <c r="J19" i="13"/>
  <c r="L19" i="13" s="1"/>
  <c r="K19" i="13"/>
  <c r="C19" i="13"/>
  <c r="D19" i="13" s="1"/>
  <c r="E19" i="13"/>
  <c r="F19" i="13"/>
  <c r="H20" i="13"/>
  <c r="I20" i="13" s="1"/>
  <c r="J20" i="13"/>
  <c r="K20" i="13"/>
  <c r="C20" i="13"/>
  <c r="D20" i="13" s="1"/>
  <c r="G20" i="13" s="1"/>
  <c r="E20" i="13"/>
  <c r="F20" i="13"/>
  <c r="H21" i="13"/>
  <c r="I21" i="13" s="1"/>
  <c r="J21" i="13"/>
  <c r="K21" i="13"/>
  <c r="C21" i="13"/>
  <c r="D21" i="13" s="1"/>
  <c r="E21" i="13"/>
  <c r="F21" i="13"/>
  <c r="H22" i="13"/>
  <c r="I22" i="13" s="1"/>
  <c r="J22" i="13"/>
  <c r="K22" i="13"/>
  <c r="C22" i="13"/>
  <c r="D22" i="13" s="1"/>
  <c r="E22" i="13"/>
  <c r="F22" i="13"/>
  <c r="H23" i="13"/>
  <c r="I23" i="13" s="1"/>
  <c r="J23" i="13"/>
  <c r="K23" i="13"/>
  <c r="C23" i="13"/>
  <c r="D23" i="13" s="1"/>
  <c r="E23" i="13"/>
  <c r="F23" i="13"/>
  <c r="H24" i="13"/>
  <c r="I24" i="13" s="1"/>
  <c r="J24" i="13"/>
  <c r="K24" i="13"/>
  <c r="C24" i="13"/>
  <c r="D24" i="13" s="1"/>
  <c r="E24" i="13"/>
  <c r="F24" i="13"/>
  <c r="H25" i="13"/>
  <c r="I25" i="13" s="1"/>
  <c r="J25" i="13"/>
  <c r="K25" i="13"/>
  <c r="C25" i="13"/>
  <c r="D25" i="13" s="1"/>
  <c r="E25" i="13"/>
  <c r="F25" i="13"/>
  <c r="H26" i="13"/>
  <c r="I26" i="13" s="1"/>
  <c r="J26" i="13"/>
  <c r="K26" i="13"/>
  <c r="C26" i="13"/>
  <c r="D26" i="13" s="1"/>
  <c r="E26" i="13"/>
  <c r="F26" i="13"/>
  <c r="H27" i="13"/>
  <c r="I27" i="13" s="1"/>
  <c r="J27" i="13"/>
  <c r="K27" i="13"/>
  <c r="C27" i="13"/>
  <c r="D27" i="13" s="1"/>
  <c r="E27" i="13"/>
  <c r="F27" i="13"/>
  <c r="H28" i="13"/>
  <c r="I28" i="13" s="1"/>
  <c r="J28" i="13"/>
  <c r="K28" i="13"/>
  <c r="C28" i="13"/>
  <c r="D28" i="13" s="1"/>
  <c r="E28" i="13"/>
  <c r="F28" i="13"/>
  <c r="H29" i="13"/>
  <c r="I29" i="13" s="1"/>
  <c r="J29" i="13"/>
  <c r="K29" i="13"/>
  <c r="C29" i="13"/>
  <c r="D29" i="13" s="1"/>
  <c r="E29" i="13"/>
  <c r="F29" i="13"/>
  <c r="H30" i="13"/>
  <c r="I30" i="13" s="1"/>
  <c r="J30" i="13"/>
  <c r="K30" i="13"/>
  <c r="C30" i="13"/>
  <c r="D30" i="13" s="1"/>
  <c r="E30" i="13"/>
  <c r="F30" i="13"/>
  <c r="H31" i="13"/>
  <c r="I31" i="13" s="1"/>
  <c r="J31" i="13"/>
  <c r="K31" i="13"/>
  <c r="C31" i="13"/>
  <c r="D31" i="13" s="1"/>
  <c r="E31" i="13"/>
  <c r="F31" i="13"/>
  <c r="H32" i="13"/>
  <c r="I32" i="13" s="1"/>
  <c r="J32" i="13"/>
  <c r="K32" i="13"/>
  <c r="C32" i="13"/>
  <c r="D32" i="13" s="1"/>
  <c r="E32" i="13"/>
  <c r="F32" i="13"/>
  <c r="H33" i="13"/>
  <c r="I33" i="13" s="1"/>
  <c r="J33" i="13"/>
  <c r="K33" i="13"/>
  <c r="C33" i="13"/>
  <c r="D33" i="13" s="1"/>
  <c r="E33" i="13"/>
  <c r="F33" i="13"/>
  <c r="H34" i="13"/>
  <c r="I34" i="13" s="1"/>
  <c r="J34" i="13"/>
  <c r="K34" i="13"/>
  <c r="C34" i="13"/>
  <c r="D34" i="13" s="1"/>
  <c r="E34" i="13"/>
  <c r="F34" i="13"/>
  <c r="H35" i="13"/>
  <c r="I35" i="13" s="1"/>
  <c r="J35" i="13"/>
  <c r="K35" i="13"/>
  <c r="C35" i="13"/>
  <c r="D35" i="13" s="1"/>
  <c r="E35" i="13"/>
  <c r="F35" i="13"/>
  <c r="H36" i="13"/>
  <c r="I36" i="13" s="1"/>
  <c r="J36" i="13"/>
  <c r="K36" i="13"/>
  <c r="C36" i="13"/>
  <c r="D36" i="13" s="1"/>
  <c r="E36" i="13"/>
  <c r="F36" i="13"/>
  <c r="H37" i="13"/>
  <c r="I37" i="13" s="1"/>
  <c r="J37" i="13"/>
  <c r="K37" i="13"/>
  <c r="C37" i="13"/>
  <c r="D37" i="13" s="1"/>
  <c r="E37" i="13"/>
  <c r="F37" i="13"/>
  <c r="H38" i="13"/>
  <c r="I38" i="13" s="1"/>
  <c r="J38" i="13"/>
  <c r="K38" i="13"/>
  <c r="C38" i="13"/>
  <c r="D38" i="13" s="1"/>
  <c r="E38" i="13"/>
  <c r="F38" i="13"/>
  <c r="H39" i="13"/>
  <c r="I39" i="13" s="1"/>
  <c r="J39" i="13"/>
  <c r="K39" i="13"/>
  <c r="C39" i="13"/>
  <c r="D39" i="13" s="1"/>
  <c r="E39" i="13"/>
  <c r="F39" i="13"/>
  <c r="H40" i="13"/>
  <c r="I40" i="13" s="1"/>
  <c r="J40" i="13"/>
  <c r="K40" i="13"/>
  <c r="C40" i="13"/>
  <c r="D40" i="13" s="1"/>
  <c r="E40" i="13"/>
  <c r="F40" i="13"/>
  <c r="H41" i="13"/>
  <c r="I41" i="13" s="1"/>
  <c r="J41" i="13"/>
  <c r="K41" i="13"/>
  <c r="C41" i="13"/>
  <c r="D41" i="13" s="1"/>
  <c r="E41" i="13"/>
  <c r="F41" i="13"/>
  <c r="H42" i="13"/>
  <c r="I42" i="13" s="1"/>
  <c r="J42" i="13"/>
  <c r="K42" i="13"/>
  <c r="C42" i="13"/>
  <c r="D42" i="13" s="1"/>
  <c r="E42" i="13"/>
  <c r="F42" i="13"/>
  <c r="H43" i="13"/>
  <c r="I43" i="13" s="1"/>
  <c r="J43" i="13"/>
  <c r="K43" i="13"/>
  <c r="C43" i="13"/>
  <c r="D43" i="13" s="1"/>
  <c r="E43" i="13"/>
  <c r="F43" i="13"/>
  <c r="H44" i="13"/>
  <c r="I44" i="13" s="1"/>
  <c r="J44" i="13"/>
  <c r="K44" i="13"/>
  <c r="C44" i="13"/>
  <c r="D44" i="13" s="1"/>
  <c r="E44" i="13"/>
  <c r="F44" i="13"/>
  <c r="H45" i="13"/>
  <c r="I45" i="13" s="1"/>
  <c r="J45" i="13"/>
  <c r="K45" i="13"/>
  <c r="C45" i="13"/>
  <c r="D45" i="13" s="1"/>
  <c r="E45" i="13"/>
  <c r="F45" i="13"/>
  <c r="H46" i="13"/>
  <c r="I46" i="13" s="1"/>
  <c r="J46" i="13"/>
  <c r="K46" i="13"/>
  <c r="C46" i="13"/>
  <c r="D46" i="13" s="1"/>
  <c r="E46" i="13"/>
  <c r="F46" i="13"/>
  <c r="H47" i="13"/>
  <c r="I47" i="13" s="1"/>
  <c r="J47" i="13"/>
  <c r="K47" i="13"/>
  <c r="C47" i="13"/>
  <c r="D47" i="13" s="1"/>
  <c r="E47" i="13"/>
  <c r="F47" i="13"/>
  <c r="G47" i="13" s="1"/>
  <c r="H48" i="13"/>
  <c r="I48" i="13" s="1"/>
  <c r="J48" i="13"/>
  <c r="K48" i="13"/>
  <c r="C48" i="13"/>
  <c r="D48" i="13" s="1"/>
  <c r="E48" i="13"/>
  <c r="F48" i="13"/>
  <c r="H49" i="13"/>
  <c r="I49" i="13" s="1"/>
  <c r="J49" i="13"/>
  <c r="K49" i="13"/>
  <c r="C49" i="13"/>
  <c r="D49" i="13" s="1"/>
  <c r="E49" i="13"/>
  <c r="F49" i="13"/>
  <c r="H50" i="13"/>
  <c r="I50" i="13" s="1"/>
  <c r="J50" i="13"/>
  <c r="K50" i="13"/>
  <c r="C50" i="13"/>
  <c r="D50" i="13" s="1"/>
  <c r="E50" i="13"/>
  <c r="F50" i="13"/>
  <c r="H51" i="13"/>
  <c r="I51" i="13" s="1"/>
  <c r="J51" i="13"/>
  <c r="K51" i="13"/>
  <c r="C51" i="13"/>
  <c r="D51" i="13" s="1"/>
  <c r="E51" i="13"/>
  <c r="F51" i="13"/>
  <c r="H52" i="13"/>
  <c r="I52" i="13" s="1"/>
  <c r="J52" i="13"/>
  <c r="K52" i="13"/>
  <c r="C52" i="13"/>
  <c r="D52" i="13" s="1"/>
  <c r="E52" i="13"/>
  <c r="F52" i="13"/>
  <c r="H53" i="13"/>
  <c r="I53" i="13" s="1"/>
  <c r="J53" i="13"/>
  <c r="K53" i="13"/>
  <c r="C53" i="13"/>
  <c r="D53" i="13" s="1"/>
  <c r="E53" i="13"/>
  <c r="F53" i="13"/>
  <c r="H54" i="13"/>
  <c r="I54" i="13" s="1"/>
  <c r="J54" i="13"/>
  <c r="K54" i="13"/>
  <c r="C54" i="13"/>
  <c r="D54" i="13" s="1"/>
  <c r="E54" i="13"/>
  <c r="F54" i="13"/>
  <c r="H55" i="13"/>
  <c r="I55" i="13" s="1"/>
  <c r="J55" i="13"/>
  <c r="K55" i="13"/>
  <c r="C55" i="13"/>
  <c r="D55" i="13" s="1"/>
  <c r="E55" i="13"/>
  <c r="F55" i="13"/>
  <c r="G55" i="13" s="1"/>
  <c r="H56" i="13"/>
  <c r="I56" i="13" s="1"/>
  <c r="J56" i="13"/>
  <c r="K56" i="13"/>
  <c r="C56" i="13"/>
  <c r="D56" i="13" s="1"/>
  <c r="E56" i="13"/>
  <c r="F56" i="13"/>
  <c r="H57" i="13"/>
  <c r="I57" i="13" s="1"/>
  <c r="J57" i="13"/>
  <c r="K57" i="13"/>
  <c r="C57" i="13"/>
  <c r="D57" i="13" s="1"/>
  <c r="E57" i="13"/>
  <c r="F57" i="13"/>
  <c r="H58" i="13"/>
  <c r="I58" i="13" s="1"/>
  <c r="J58" i="13"/>
  <c r="K58" i="13"/>
  <c r="C58" i="13"/>
  <c r="D58" i="13" s="1"/>
  <c r="E58" i="13"/>
  <c r="F58" i="13"/>
  <c r="H59" i="13"/>
  <c r="I59" i="13" s="1"/>
  <c r="J59" i="13"/>
  <c r="K59" i="13"/>
  <c r="C59" i="13"/>
  <c r="D59" i="13" s="1"/>
  <c r="E59" i="13"/>
  <c r="F59" i="13"/>
  <c r="H60" i="13"/>
  <c r="I60" i="13" s="1"/>
  <c r="J60" i="13"/>
  <c r="K60" i="13"/>
  <c r="C60" i="13"/>
  <c r="D60" i="13" s="1"/>
  <c r="E60" i="13"/>
  <c r="F60" i="13"/>
  <c r="H61" i="13"/>
  <c r="I61" i="13" s="1"/>
  <c r="J61" i="13"/>
  <c r="K61" i="13"/>
  <c r="C61" i="13"/>
  <c r="D61" i="13" s="1"/>
  <c r="E61" i="13"/>
  <c r="F61" i="13"/>
  <c r="H62" i="13"/>
  <c r="I62" i="13" s="1"/>
  <c r="J62" i="13"/>
  <c r="K62" i="13"/>
  <c r="C62" i="13"/>
  <c r="D62" i="13" s="1"/>
  <c r="E62" i="13"/>
  <c r="F62" i="13"/>
  <c r="H63" i="13"/>
  <c r="I63" i="13" s="1"/>
  <c r="J63" i="13"/>
  <c r="K63" i="13"/>
  <c r="C63" i="13"/>
  <c r="D63" i="13" s="1"/>
  <c r="E63" i="13"/>
  <c r="F63" i="13"/>
  <c r="H64" i="13"/>
  <c r="I64" i="13" s="1"/>
  <c r="J64" i="13"/>
  <c r="K64" i="13"/>
  <c r="C64" i="13"/>
  <c r="D64" i="13" s="1"/>
  <c r="E64" i="13"/>
  <c r="F64" i="13"/>
  <c r="H65" i="13"/>
  <c r="I65" i="13" s="1"/>
  <c r="J65" i="13"/>
  <c r="K65" i="13"/>
  <c r="C65" i="13"/>
  <c r="D65" i="13" s="1"/>
  <c r="E65" i="13"/>
  <c r="F65" i="13"/>
  <c r="H66" i="13"/>
  <c r="I66" i="13" s="1"/>
  <c r="J66" i="13"/>
  <c r="K66" i="13"/>
  <c r="C66" i="13"/>
  <c r="D66" i="13" s="1"/>
  <c r="E66" i="13"/>
  <c r="F66" i="13"/>
  <c r="H67" i="13"/>
  <c r="I67" i="13" s="1"/>
  <c r="J67" i="13"/>
  <c r="K67" i="13"/>
  <c r="C67" i="13"/>
  <c r="D67" i="13" s="1"/>
  <c r="E67" i="13"/>
  <c r="F67" i="13"/>
  <c r="H68" i="13"/>
  <c r="I68" i="13" s="1"/>
  <c r="J68" i="13"/>
  <c r="K68" i="13"/>
  <c r="C68" i="13"/>
  <c r="D68" i="13" s="1"/>
  <c r="E68" i="13"/>
  <c r="F68" i="13"/>
  <c r="H69" i="13"/>
  <c r="I69" i="13" s="1"/>
  <c r="J69" i="13"/>
  <c r="K69" i="13"/>
  <c r="C69" i="13"/>
  <c r="D69" i="13" s="1"/>
  <c r="E69" i="13"/>
  <c r="F69" i="13"/>
  <c r="H70" i="13"/>
  <c r="I70" i="13" s="1"/>
  <c r="J70" i="13"/>
  <c r="K70" i="13"/>
  <c r="C70" i="13"/>
  <c r="D70" i="13" s="1"/>
  <c r="E70" i="13"/>
  <c r="F70" i="13"/>
  <c r="H71" i="13"/>
  <c r="I71" i="13" s="1"/>
  <c r="J71" i="13"/>
  <c r="K71" i="13"/>
  <c r="C71" i="13"/>
  <c r="D71" i="13" s="1"/>
  <c r="E71" i="13"/>
  <c r="F71" i="13"/>
  <c r="H72" i="13"/>
  <c r="I72" i="13" s="1"/>
  <c r="J72" i="13"/>
  <c r="K72" i="13"/>
  <c r="C72" i="13"/>
  <c r="D72" i="13" s="1"/>
  <c r="E72" i="13"/>
  <c r="F72" i="13"/>
  <c r="H73" i="13"/>
  <c r="I73" i="13" s="1"/>
  <c r="J73" i="13"/>
  <c r="K73" i="13"/>
  <c r="C73" i="13"/>
  <c r="D73" i="13" s="1"/>
  <c r="E73" i="13"/>
  <c r="F73" i="13"/>
  <c r="H74" i="13"/>
  <c r="I74" i="13" s="1"/>
  <c r="J74" i="13"/>
  <c r="K74" i="13"/>
  <c r="C74" i="13"/>
  <c r="D74" i="13" s="1"/>
  <c r="E74" i="13"/>
  <c r="F74" i="13"/>
  <c r="H75" i="13"/>
  <c r="I75" i="13" s="1"/>
  <c r="J75" i="13"/>
  <c r="K75" i="13"/>
  <c r="C75" i="13"/>
  <c r="D75" i="13" s="1"/>
  <c r="E75" i="13"/>
  <c r="F75" i="13"/>
  <c r="G75" i="13" s="1"/>
  <c r="H76" i="13"/>
  <c r="I76" i="13" s="1"/>
  <c r="J76" i="13"/>
  <c r="K76" i="13"/>
  <c r="C76" i="13"/>
  <c r="D76" i="13" s="1"/>
  <c r="E76" i="13"/>
  <c r="F76" i="13"/>
  <c r="H77" i="13"/>
  <c r="I77" i="13" s="1"/>
  <c r="J77" i="13"/>
  <c r="K77" i="13"/>
  <c r="C77" i="13"/>
  <c r="D77" i="13" s="1"/>
  <c r="E77" i="13"/>
  <c r="F77" i="13"/>
  <c r="H78" i="13"/>
  <c r="I78" i="13" s="1"/>
  <c r="J78" i="13"/>
  <c r="K78" i="13"/>
  <c r="C78" i="13"/>
  <c r="D78" i="13" s="1"/>
  <c r="E78" i="13"/>
  <c r="F78" i="13"/>
  <c r="H79" i="13"/>
  <c r="I79" i="13" s="1"/>
  <c r="J79" i="13"/>
  <c r="K79" i="13"/>
  <c r="C79" i="13"/>
  <c r="D79" i="13" s="1"/>
  <c r="E79" i="13"/>
  <c r="F79" i="13"/>
  <c r="H80" i="13"/>
  <c r="I80" i="13" s="1"/>
  <c r="J80" i="13"/>
  <c r="K80" i="13"/>
  <c r="C80" i="13"/>
  <c r="D80" i="13" s="1"/>
  <c r="E80" i="13"/>
  <c r="F80" i="13"/>
  <c r="H81" i="13"/>
  <c r="I81" i="13" s="1"/>
  <c r="J81" i="13"/>
  <c r="K81" i="13"/>
  <c r="C81" i="13"/>
  <c r="D81" i="13" s="1"/>
  <c r="E81" i="13"/>
  <c r="F81" i="13"/>
  <c r="H82" i="13"/>
  <c r="I82" i="13" s="1"/>
  <c r="J82" i="13"/>
  <c r="K82" i="13"/>
  <c r="C82" i="13"/>
  <c r="D82" i="13" s="1"/>
  <c r="E82" i="13"/>
  <c r="F82" i="13"/>
  <c r="H83" i="13"/>
  <c r="I83" i="13" s="1"/>
  <c r="J83" i="13"/>
  <c r="K83" i="13"/>
  <c r="C83" i="13"/>
  <c r="D83" i="13" s="1"/>
  <c r="E83" i="13"/>
  <c r="F83" i="13"/>
  <c r="H84" i="13"/>
  <c r="I84" i="13" s="1"/>
  <c r="J84" i="13"/>
  <c r="K84" i="13"/>
  <c r="C84" i="13"/>
  <c r="D84" i="13" s="1"/>
  <c r="E84" i="13"/>
  <c r="F84" i="13"/>
  <c r="H85" i="13"/>
  <c r="I85" i="13" s="1"/>
  <c r="J85" i="13"/>
  <c r="K85" i="13"/>
  <c r="C85" i="13"/>
  <c r="D85" i="13" s="1"/>
  <c r="E85" i="13"/>
  <c r="F85" i="13"/>
  <c r="H86" i="13"/>
  <c r="I86" i="13" s="1"/>
  <c r="J86" i="13"/>
  <c r="K86" i="13"/>
  <c r="C86" i="13"/>
  <c r="D86" i="13" s="1"/>
  <c r="E86" i="13"/>
  <c r="F86" i="13"/>
  <c r="H87" i="13"/>
  <c r="I87" i="13" s="1"/>
  <c r="J87" i="13"/>
  <c r="K87" i="13"/>
  <c r="C87" i="13"/>
  <c r="D87" i="13" s="1"/>
  <c r="E87" i="13"/>
  <c r="F87" i="13"/>
  <c r="H88" i="13"/>
  <c r="I88" i="13" s="1"/>
  <c r="J88" i="13"/>
  <c r="K88" i="13"/>
  <c r="C88" i="13"/>
  <c r="D88" i="13" s="1"/>
  <c r="E88" i="13"/>
  <c r="F88" i="13"/>
  <c r="H89" i="13"/>
  <c r="I89" i="13" s="1"/>
  <c r="J89" i="13"/>
  <c r="K89" i="13"/>
  <c r="C89" i="13"/>
  <c r="D89" i="13" s="1"/>
  <c r="E89" i="13"/>
  <c r="F89" i="13"/>
  <c r="H90" i="13"/>
  <c r="I90" i="13" s="1"/>
  <c r="J90" i="13"/>
  <c r="K90" i="13"/>
  <c r="C90" i="13"/>
  <c r="D90" i="13" s="1"/>
  <c r="E90" i="13"/>
  <c r="F90" i="13"/>
  <c r="H91" i="13"/>
  <c r="I91" i="13" s="1"/>
  <c r="J91" i="13"/>
  <c r="K91" i="13"/>
  <c r="C91" i="13"/>
  <c r="D91" i="13" s="1"/>
  <c r="E91" i="13"/>
  <c r="F91" i="13"/>
  <c r="H92" i="13"/>
  <c r="I92" i="13" s="1"/>
  <c r="J92" i="13"/>
  <c r="K92" i="13"/>
  <c r="C92" i="13"/>
  <c r="D92" i="13" s="1"/>
  <c r="E92" i="13"/>
  <c r="F92" i="13"/>
  <c r="H93" i="13"/>
  <c r="I93" i="13" s="1"/>
  <c r="J93" i="13"/>
  <c r="K93" i="13"/>
  <c r="C93" i="13"/>
  <c r="D93" i="13" s="1"/>
  <c r="E93" i="13"/>
  <c r="F93" i="13"/>
  <c r="H94" i="13"/>
  <c r="I94" i="13" s="1"/>
  <c r="J94" i="13"/>
  <c r="K94" i="13"/>
  <c r="C94" i="13"/>
  <c r="D94" i="13" s="1"/>
  <c r="E94" i="13"/>
  <c r="F94" i="13"/>
  <c r="H95" i="13"/>
  <c r="I95" i="13" s="1"/>
  <c r="J95" i="13"/>
  <c r="K95" i="13"/>
  <c r="C95" i="13"/>
  <c r="D95" i="13" s="1"/>
  <c r="E95" i="13"/>
  <c r="F95" i="13"/>
  <c r="H96" i="13"/>
  <c r="I96" i="13" s="1"/>
  <c r="J96" i="13"/>
  <c r="K96" i="13"/>
  <c r="C96" i="13"/>
  <c r="D96" i="13" s="1"/>
  <c r="E96" i="13"/>
  <c r="F96" i="13"/>
  <c r="H97" i="13"/>
  <c r="I97" i="13" s="1"/>
  <c r="J97" i="13"/>
  <c r="K97" i="13"/>
  <c r="C97" i="13"/>
  <c r="D97" i="13" s="1"/>
  <c r="E97" i="13"/>
  <c r="F97" i="13"/>
  <c r="H98" i="13"/>
  <c r="I98" i="13" s="1"/>
  <c r="J98" i="13"/>
  <c r="K98" i="13"/>
  <c r="C98" i="13"/>
  <c r="D98" i="13" s="1"/>
  <c r="E98" i="13"/>
  <c r="F98" i="13"/>
  <c r="H99" i="13"/>
  <c r="I99" i="13" s="1"/>
  <c r="J99" i="13"/>
  <c r="K99" i="13"/>
  <c r="C99" i="13"/>
  <c r="D99" i="13" s="1"/>
  <c r="E99" i="13"/>
  <c r="F99" i="13"/>
  <c r="H101" i="13"/>
  <c r="I101" i="13" s="1"/>
  <c r="J101" i="13"/>
  <c r="K101" i="13"/>
  <c r="C101" i="13"/>
  <c r="D101" i="13" s="1"/>
  <c r="E101" i="13"/>
  <c r="F101" i="13"/>
  <c r="H102" i="13"/>
  <c r="I102" i="13" s="1"/>
  <c r="J102" i="13"/>
  <c r="K102" i="13"/>
  <c r="C102" i="13"/>
  <c r="D102" i="13" s="1"/>
  <c r="E102" i="13"/>
  <c r="F102" i="13"/>
  <c r="H103" i="13"/>
  <c r="I103" i="13" s="1"/>
  <c r="J103" i="13"/>
  <c r="K103" i="13"/>
  <c r="C103" i="13"/>
  <c r="D103" i="13" s="1"/>
  <c r="E103" i="13"/>
  <c r="F103" i="13"/>
  <c r="H104" i="13"/>
  <c r="I104" i="13" s="1"/>
  <c r="J104" i="13"/>
  <c r="K104" i="13"/>
  <c r="C104" i="13"/>
  <c r="D104" i="13" s="1"/>
  <c r="E104" i="13"/>
  <c r="F104" i="13"/>
  <c r="H105" i="13"/>
  <c r="I105" i="13" s="1"/>
  <c r="J105" i="13"/>
  <c r="K105" i="13"/>
  <c r="C105" i="13"/>
  <c r="D105" i="13" s="1"/>
  <c r="E105" i="13"/>
  <c r="F105" i="13"/>
  <c r="H106" i="13"/>
  <c r="I106" i="13" s="1"/>
  <c r="J106" i="13"/>
  <c r="K106" i="13"/>
  <c r="C106" i="13"/>
  <c r="D106" i="13" s="1"/>
  <c r="E106" i="13"/>
  <c r="F106" i="13"/>
  <c r="H107" i="13"/>
  <c r="I107" i="13" s="1"/>
  <c r="J107" i="13"/>
  <c r="K107" i="13"/>
  <c r="C107" i="13"/>
  <c r="D107" i="13" s="1"/>
  <c r="E107" i="13"/>
  <c r="F107" i="13"/>
  <c r="H108" i="13"/>
  <c r="I108" i="13" s="1"/>
  <c r="J108" i="13"/>
  <c r="K108" i="13"/>
  <c r="C108" i="13"/>
  <c r="D108" i="13" s="1"/>
  <c r="E108" i="13"/>
  <c r="F108" i="13"/>
  <c r="H109" i="13"/>
  <c r="I109" i="13" s="1"/>
  <c r="J109" i="13"/>
  <c r="K109" i="13"/>
  <c r="C109" i="13"/>
  <c r="D109" i="13" s="1"/>
  <c r="E109" i="13"/>
  <c r="F109" i="13"/>
  <c r="H110" i="13"/>
  <c r="I110" i="13" s="1"/>
  <c r="J110" i="13"/>
  <c r="K110" i="13"/>
  <c r="C110" i="13"/>
  <c r="D110" i="13" s="1"/>
  <c r="E110" i="13"/>
  <c r="F110" i="13"/>
  <c r="H111" i="13"/>
  <c r="I111" i="13" s="1"/>
  <c r="J111" i="13"/>
  <c r="K111" i="13"/>
  <c r="C111" i="13"/>
  <c r="D111" i="13" s="1"/>
  <c r="E111" i="13"/>
  <c r="F111" i="13"/>
  <c r="H112" i="13"/>
  <c r="I112" i="13" s="1"/>
  <c r="J112" i="13"/>
  <c r="K112" i="13"/>
  <c r="C112" i="13"/>
  <c r="D112" i="13" s="1"/>
  <c r="E112" i="13"/>
  <c r="F112" i="13"/>
  <c r="H113" i="13"/>
  <c r="I113" i="13" s="1"/>
  <c r="J113" i="13"/>
  <c r="K113" i="13"/>
  <c r="C113" i="13"/>
  <c r="D113" i="13" s="1"/>
  <c r="E113" i="13"/>
  <c r="F113" i="13"/>
  <c r="H114" i="13"/>
  <c r="I114" i="13" s="1"/>
  <c r="J114" i="13"/>
  <c r="K114" i="13"/>
  <c r="C114" i="13"/>
  <c r="D114" i="13" s="1"/>
  <c r="E114" i="13"/>
  <c r="F114" i="13"/>
  <c r="H115" i="13"/>
  <c r="I115" i="13" s="1"/>
  <c r="J115" i="13"/>
  <c r="K115" i="13"/>
  <c r="C115" i="13"/>
  <c r="D115" i="13" s="1"/>
  <c r="E115" i="13"/>
  <c r="F115" i="13"/>
  <c r="H116" i="13"/>
  <c r="I116" i="13" s="1"/>
  <c r="J116" i="13"/>
  <c r="L116" i="13" s="1"/>
  <c r="K116" i="13"/>
  <c r="C116" i="13"/>
  <c r="D116" i="13" s="1"/>
  <c r="E116" i="13"/>
  <c r="F116" i="13"/>
  <c r="H117" i="13"/>
  <c r="I117" i="13" s="1"/>
  <c r="J117" i="13"/>
  <c r="K117" i="13"/>
  <c r="C117" i="13"/>
  <c r="D117" i="13" s="1"/>
  <c r="E117" i="13"/>
  <c r="F117" i="13"/>
  <c r="H118" i="13"/>
  <c r="I118" i="13" s="1"/>
  <c r="J118" i="13"/>
  <c r="K118" i="13"/>
  <c r="C118" i="13"/>
  <c r="D118" i="13" s="1"/>
  <c r="E118" i="13"/>
  <c r="F118" i="13"/>
  <c r="H119" i="13"/>
  <c r="I119" i="13" s="1"/>
  <c r="J119" i="13"/>
  <c r="K119" i="13"/>
  <c r="C119" i="13"/>
  <c r="D119" i="13" s="1"/>
  <c r="E119" i="13"/>
  <c r="F119" i="13"/>
  <c r="H120" i="13"/>
  <c r="I120" i="13" s="1"/>
  <c r="J120" i="13"/>
  <c r="K120" i="13"/>
  <c r="C120" i="13"/>
  <c r="D120" i="13" s="1"/>
  <c r="E120" i="13"/>
  <c r="F120" i="13"/>
  <c r="H121" i="13"/>
  <c r="I121" i="13" s="1"/>
  <c r="J121" i="13"/>
  <c r="K121" i="13"/>
  <c r="C121" i="13"/>
  <c r="D121" i="13" s="1"/>
  <c r="E121" i="13"/>
  <c r="F121" i="13"/>
  <c r="H122" i="13"/>
  <c r="I122" i="13" s="1"/>
  <c r="J122" i="13"/>
  <c r="K122" i="13"/>
  <c r="C122" i="13"/>
  <c r="D122" i="13" s="1"/>
  <c r="E122" i="13"/>
  <c r="F122" i="13"/>
  <c r="H123" i="13"/>
  <c r="I123" i="13" s="1"/>
  <c r="J123" i="13"/>
  <c r="K123" i="13"/>
  <c r="C123" i="13"/>
  <c r="D123" i="13" s="1"/>
  <c r="E123" i="13"/>
  <c r="F123" i="13"/>
  <c r="H124" i="13"/>
  <c r="I124" i="13" s="1"/>
  <c r="J124" i="13"/>
  <c r="K124" i="13"/>
  <c r="C124" i="13"/>
  <c r="D124" i="13" s="1"/>
  <c r="E124" i="13"/>
  <c r="F124" i="13"/>
  <c r="H125" i="13"/>
  <c r="I125" i="13" s="1"/>
  <c r="J125" i="13"/>
  <c r="K125" i="13"/>
  <c r="C125" i="13"/>
  <c r="D125" i="13" s="1"/>
  <c r="E125" i="13"/>
  <c r="F125" i="13"/>
  <c r="H126" i="13"/>
  <c r="I126" i="13" s="1"/>
  <c r="J126" i="13"/>
  <c r="K126" i="13"/>
  <c r="C126" i="13"/>
  <c r="D126" i="13" s="1"/>
  <c r="E126" i="13"/>
  <c r="F126" i="13"/>
  <c r="H127" i="13"/>
  <c r="I127" i="13" s="1"/>
  <c r="J127" i="13"/>
  <c r="K127" i="13"/>
  <c r="C127" i="13"/>
  <c r="D127" i="13" s="1"/>
  <c r="E127" i="13"/>
  <c r="F127" i="13"/>
  <c r="H128" i="13"/>
  <c r="I128" i="13" s="1"/>
  <c r="J128" i="13"/>
  <c r="K128" i="13"/>
  <c r="C128" i="13"/>
  <c r="D128" i="13" s="1"/>
  <c r="E128" i="13"/>
  <c r="F128" i="13"/>
  <c r="H129" i="13"/>
  <c r="I129" i="13" s="1"/>
  <c r="J129" i="13"/>
  <c r="K129" i="13"/>
  <c r="C129" i="13"/>
  <c r="D129" i="13" s="1"/>
  <c r="E129" i="13"/>
  <c r="F129" i="13"/>
  <c r="H130" i="13"/>
  <c r="I130" i="13" s="1"/>
  <c r="J130" i="13"/>
  <c r="K130" i="13"/>
  <c r="C130" i="13"/>
  <c r="D130" i="13" s="1"/>
  <c r="E130" i="13"/>
  <c r="F130" i="13"/>
  <c r="H131" i="13"/>
  <c r="I131" i="13" s="1"/>
  <c r="J131" i="13"/>
  <c r="K131" i="13"/>
  <c r="C131" i="13"/>
  <c r="D131" i="13" s="1"/>
  <c r="E131" i="13"/>
  <c r="F131" i="13"/>
  <c r="H132" i="13"/>
  <c r="I132" i="13" s="1"/>
  <c r="J132" i="13"/>
  <c r="K132" i="13"/>
  <c r="C132" i="13"/>
  <c r="D132" i="13" s="1"/>
  <c r="E132" i="13"/>
  <c r="F132" i="13"/>
  <c r="H133" i="13"/>
  <c r="I133" i="13" s="1"/>
  <c r="J133" i="13"/>
  <c r="K133" i="13"/>
  <c r="C133" i="13"/>
  <c r="D133" i="13" s="1"/>
  <c r="E133" i="13"/>
  <c r="F133" i="13"/>
  <c r="H134" i="13"/>
  <c r="I134" i="13" s="1"/>
  <c r="J134" i="13"/>
  <c r="K134" i="13"/>
  <c r="C134" i="13"/>
  <c r="D134" i="13" s="1"/>
  <c r="E134" i="13"/>
  <c r="F134" i="13"/>
  <c r="H135" i="13"/>
  <c r="I135" i="13" s="1"/>
  <c r="J135" i="13"/>
  <c r="K135" i="13"/>
  <c r="C135" i="13"/>
  <c r="D135" i="13" s="1"/>
  <c r="E135" i="13"/>
  <c r="F135" i="13"/>
  <c r="H136" i="13"/>
  <c r="I136" i="13" s="1"/>
  <c r="J136" i="13"/>
  <c r="K136" i="13"/>
  <c r="C136" i="13"/>
  <c r="D136" i="13" s="1"/>
  <c r="E136" i="13"/>
  <c r="F136" i="13"/>
  <c r="H137" i="13"/>
  <c r="I137" i="13" s="1"/>
  <c r="J137" i="13"/>
  <c r="K137" i="13"/>
  <c r="C137" i="13"/>
  <c r="D137" i="13" s="1"/>
  <c r="E137" i="13"/>
  <c r="F137" i="13"/>
  <c r="H138" i="13"/>
  <c r="I138" i="13" s="1"/>
  <c r="J138" i="13"/>
  <c r="K138" i="13"/>
  <c r="C138" i="13"/>
  <c r="D138" i="13" s="1"/>
  <c r="E138" i="13"/>
  <c r="F138" i="13"/>
  <c r="H139" i="13"/>
  <c r="I139" i="13" s="1"/>
  <c r="J139" i="13"/>
  <c r="K139" i="13"/>
  <c r="C139" i="13"/>
  <c r="D139" i="13" s="1"/>
  <c r="E139" i="13"/>
  <c r="F139" i="13"/>
  <c r="H140" i="13"/>
  <c r="I140" i="13" s="1"/>
  <c r="J140" i="13"/>
  <c r="K140" i="13"/>
  <c r="C140" i="13"/>
  <c r="D140" i="13" s="1"/>
  <c r="E140" i="13"/>
  <c r="F140" i="13"/>
  <c r="H141" i="13"/>
  <c r="I141" i="13" s="1"/>
  <c r="J141" i="13"/>
  <c r="K141" i="13"/>
  <c r="C141" i="13"/>
  <c r="D141" i="13" s="1"/>
  <c r="E141" i="13"/>
  <c r="F141" i="13"/>
  <c r="H142" i="13"/>
  <c r="I142" i="13" s="1"/>
  <c r="J142" i="13"/>
  <c r="K142" i="13"/>
  <c r="C142" i="13"/>
  <c r="D142" i="13" s="1"/>
  <c r="E142" i="13"/>
  <c r="F142" i="13"/>
  <c r="H143" i="13"/>
  <c r="I143" i="13" s="1"/>
  <c r="J143" i="13"/>
  <c r="K143" i="13"/>
  <c r="C143" i="13"/>
  <c r="D143" i="13" s="1"/>
  <c r="E143" i="13"/>
  <c r="F143" i="13"/>
  <c r="H144" i="13"/>
  <c r="I144" i="13" s="1"/>
  <c r="J144" i="13"/>
  <c r="K144" i="13"/>
  <c r="C144" i="13"/>
  <c r="D144" i="13" s="1"/>
  <c r="E144" i="13"/>
  <c r="F144" i="13"/>
  <c r="H145" i="13"/>
  <c r="I145" i="13" s="1"/>
  <c r="J145" i="13"/>
  <c r="K145" i="13"/>
  <c r="C145" i="13"/>
  <c r="D145" i="13" s="1"/>
  <c r="E145" i="13"/>
  <c r="F145" i="13"/>
  <c r="H146" i="13"/>
  <c r="I146" i="13" s="1"/>
  <c r="J146" i="13"/>
  <c r="K146" i="13"/>
  <c r="C146" i="13"/>
  <c r="D146" i="13" s="1"/>
  <c r="E146" i="13"/>
  <c r="F146" i="13"/>
  <c r="H147" i="13"/>
  <c r="I147" i="13" s="1"/>
  <c r="J147" i="13"/>
  <c r="K147" i="13"/>
  <c r="C147" i="13"/>
  <c r="D147" i="13" s="1"/>
  <c r="E147" i="13"/>
  <c r="F147" i="13"/>
  <c r="H148" i="13"/>
  <c r="I148" i="13" s="1"/>
  <c r="J148" i="13"/>
  <c r="K148" i="13"/>
  <c r="C148" i="13"/>
  <c r="D148" i="13" s="1"/>
  <c r="E148" i="13"/>
  <c r="F148" i="13"/>
  <c r="H149" i="13"/>
  <c r="I149" i="13" s="1"/>
  <c r="J149" i="13"/>
  <c r="K149" i="13"/>
  <c r="C149" i="13"/>
  <c r="D149" i="13" s="1"/>
  <c r="E149" i="13"/>
  <c r="F149" i="13"/>
  <c r="H150" i="13"/>
  <c r="I150" i="13" s="1"/>
  <c r="J150" i="13"/>
  <c r="K150" i="13"/>
  <c r="C150" i="13"/>
  <c r="D150" i="13" s="1"/>
  <c r="E150" i="13"/>
  <c r="F150" i="13"/>
  <c r="H151" i="13"/>
  <c r="I151" i="13" s="1"/>
  <c r="J151" i="13"/>
  <c r="K151" i="13"/>
  <c r="C151" i="13"/>
  <c r="D151" i="13" s="1"/>
  <c r="E151" i="13"/>
  <c r="F151" i="13"/>
  <c r="H152" i="13"/>
  <c r="I152" i="13" s="1"/>
  <c r="J152" i="13"/>
  <c r="K152" i="13"/>
  <c r="C152" i="13"/>
  <c r="D152" i="13" s="1"/>
  <c r="E152" i="13"/>
  <c r="F152" i="13"/>
  <c r="H153" i="13"/>
  <c r="I153" i="13" s="1"/>
  <c r="J153" i="13"/>
  <c r="K153" i="13"/>
  <c r="C153" i="13"/>
  <c r="D153" i="13" s="1"/>
  <c r="E153" i="13"/>
  <c r="F153" i="13"/>
  <c r="H154" i="14"/>
  <c r="I154" i="14"/>
  <c r="J154" i="14"/>
  <c r="K154" i="14"/>
  <c r="C154" i="14"/>
  <c r="D154" i="14" s="1"/>
  <c r="E154" i="14"/>
  <c r="F154" i="14"/>
  <c r="H155" i="14"/>
  <c r="I155" i="14" s="1"/>
  <c r="J155" i="14"/>
  <c r="K155" i="14"/>
  <c r="C155" i="14"/>
  <c r="D155" i="14" s="1"/>
  <c r="E155" i="14"/>
  <c r="F155" i="14"/>
  <c r="H156" i="14"/>
  <c r="I156" i="14" s="1"/>
  <c r="J156" i="14"/>
  <c r="K156" i="14"/>
  <c r="C156" i="14"/>
  <c r="D156" i="14" s="1"/>
  <c r="E156" i="14"/>
  <c r="F156" i="14"/>
  <c r="H157" i="14"/>
  <c r="I157" i="14" s="1"/>
  <c r="J157" i="14"/>
  <c r="K157" i="14"/>
  <c r="C157" i="14"/>
  <c r="D157" i="14" s="1"/>
  <c r="E157" i="14"/>
  <c r="F157" i="14"/>
  <c r="H158" i="14"/>
  <c r="I158" i="14" s="1"/>
  <c r="J158" i="14"/>
  <c r="K158" i="14"/>
  <c r="C158" i="14"/>
  <c r="D158" i="14" s="1"/>
  <c r="E158" i="14"/>
  <c r="F158" i="14"/>
  <c r="H159" i="14"/>
  <c r="I159" i="14" s="1"/>
  <c r="J159" i="14"/>
  <c r="K159" i="14"/>
  <c r="C159" i="14"/>
  <c r="D159" i="14" s="1"/>
  <c r="E159" i="14"/>
  <c r="F159" i="14"/>
  <c r="H160" i="14"/>
  <c r="I160" i="14" s="1"/>
  <c r="J160" i="14"/>
  <c r="K160" i="14"/>
  <c r="C160" i="14"/>
  <c r="D160" i="14" s="1"/>
  <c r="E160" i="14"/>
  <c r="F160" i="14"/>
  <c r="H161" i="14"/>
  <c r="I161" i="14" s="1"/>
  <c r="J161" i="14"/>
  <c r="K161" i="14"/>
  <c r="C161" i="14"/>
  <c r="D161" i="14" s="1"/>
  <c r="E161" i="14"/>
  <c r="F161" i="14"/>
  <c r="H162" i="14"/>
  <c r="I162" i="14" s="1"/>
  <c r="J162" i="14"/>
  <c r="K162" i="14"/>
  <c r="C162" i="14"/>
  <c r="D162" i="14" s="1"/>
  <c r="E162" i="14"/>
  <c r="F162" i="14"/>
  <c r="H163" i="14"/>
  <c r="I163" i="14" s="1"/>
  <c r="J163" i="14"/>
  <c r="K163" i="14"/>
  <c r="C163" i="14"/>
  <c r="D163" i="14" s="1"/>
  <c r="E163" i="14"/>
  <c r="F163" i="14"/>
  <c r="H164" i="14"/>
  <c r="I164" i="14" s="1"/>
  <c r="J164" i="14"/>
  <c r="K164" i="14"/>
  <c r="C164" i="14"/>
  <c r="D164" i="14"/>
  <c r="E164" i="14"/>
  <c r="F164" i="14"/>
  <c r="H165" i="14"/>
  <c r="I165" i="14"/>
  <c r="J165" i="14"/>
  <c r="K165" i="14"/>
  <c r="C165" i="14"/>
  <c r="D165" i="14" s="1"/>
  <c r="E165" i="14"/>
  <c r="F165" i="14"/>
  <c r="H166" i="14"/>
  <c r="I166" i="14" s="1"/>
  <c r="J166" i="14"/>
  <c r="K166" i="14"/>
  <c r="C166" i="14"/>
  <c r="D166" i="14" s="1"/>
  <c r="E166" i="14"/>
  <c r="F166" i="14"/>
  <c r="H169" i="14"/>
  <c r="I169" i="14" s="1"/>
  <c r="L169" i="14" s="1"/>
  <c r="J169" i="14"/>
  <c r="K169" i="14"/>
  <c r="C169" i="14"/>
  <c r="D169" i="14" s="1"/>
  <c r="E169" i="14"/>
  <c r="F169" i="14"/>
  <c r="H171" i="14"/>
  <c r="I171" i="14" s="1"/>
  <c r="J171" i="14"/>
  <c r="K171" i="14"/>
  <c r="C171" i="14"/>
  <c r="D171" i="14" s="1"/>
  <c r="E171" i="14"/>
  <c r="F171" i="14"/>
  <c r="H172" i="14"/>
  <c r="I172" i="14" s="1"/>
  <c r="J172" i="14"/>
  <c r="K172" i="14"/>
  <c r="C172" i="14"/>
  <c r="D172" i="14" s="1"/>
  <c r="E172" i="14"/>
  <c r="F172" i="14"/>
  <c r="H173" i="14"/>
  <c r="I173" i="14" s="1"/>
  <c r="J173" i="14"/>
  <c r="K173" i="14"/>
  <c r="C173" i="14"/>
  <c r="D173" i="14" s="1"/>
  <c r="E173" i="14"/>
  <c r="F173" i="14"/>
  <c r="H174" i="14"/>
  <c r="I174" i="14" s="1"/>
  <c r="J174" i="14"/>
  <c r="K174" i="14"/>
  <c r="C174" i="14"/>
  <c r="D174" i="14" s="1"/>
  <c r="E174" i="14"/>
  <c r="G174" i="14" s="1"/>
  <c r="F174" i="14"/>
  <c r="H175" i="14"/>
  <c r="I175" i="14" s="1"/>
  <c r="J175" i="14"/>
  <c r="K175" i="14"/>
  <c r="C175" i="14"/>
  <c r="D175" i="14" s="1"/>
  <c r="E175" i="14"/>
  <c r="F175" i="14"/>
  <c r="H176" i="14"/>
  <c r="I176" i="14" s="1"/>
  <c r="J176" i="14"/>
  <c r="K176" i="14"/>
  <c r="C176" i="14"/>
  <c r="D176" i="14" s="1"/>
  <c r="E176" i="14"/>
  <c r="F176" i="14"/>
  <c r="H177" i="14"/>
  <c r="I177" i="14" s="1"/>
  <c r="J177" i="14"/>
  <c r="K177" i="14"/>
  <c r="C177" i="14"/>
  <c r="D177" i="14" s="1"/>
  <c r="E177" i="14"/>
  <c r="F177" i="14"/>
  <c r="H178" i="14"/>
  <c r="I178" i="14" s="1"/>
  <c r="J178" i="14"/>
  <c r="K178" i="14"/>
  <c r="C178" i="14"/>
  <c r="D178" i="14" s="1"/>
  <c r="E178" i="14"/>
  <c r="F178" i="14"/>
  <c r="H180" i="14"/>
  <c r="I180" i="14" s="1"/>
  <c r="J180" i="14"/>
  <c r="K180" i="14"/>
  <c r="C180" i="14"/>
  <c r="D180" i="14" s="1"/>
  <c r="E180" i="14"/>
  <c r="F180" i="14"/>
  <c r="H181" i="14"/>
  <c r="I181" i="14" s="1"/>
  <c r="J181" i="14"/>
  <c r="K181" i="14"/>
  <c r="C181" i="14"/>
  <c r="D181" i="14" s="1"/>
  <c r="E181" i="14"/>
  <c r="F181" i="14"/>
  <c r="H182" i="14"/>
  <c r="I182" i="14" s="1"/>
  <c r="J182" i="14"/>
  <c r="K182" i="14"/>
  <c r="C182" i="14"/>
  <c r="D182" i="14" s="1"/>
  <c r="E182" i="14"/>
  <c r="F182" i="14"/>
  <c r="H183" i="14"/>
  <c r="I183" i="14" s="1"/>
  <c r="J183" i="14"/>
  <c r="K183" i="14"/>
  <c r="C183" i="14"/>
  <c r="D183" i="14" s="1"/>
  <c r="E183" i="14"/>
  <c r="F183" i="14"/>
  <c r="H184" i="14"/>
  <c r="I184" i="14" s="1"/>
  <c r="J184" i="14"/>
  <c r="K184" i="14"/>
  <c r="C184" i="14"/>
  <c r="D184" i="14" s="1"/>
  <c r="E184" i="14"/>
  <c r="F184" i="14"/>
  <c r="H179" i="14"/>
  <c r="I179" i="14" s="1"/>
  <c r="J179" i="14"/>
  <c r="K179" i="14"/>
  <c r="C179" i="14"/>
  <c r="D179" i="14" s="1"/>
  <c r="E179" i="14"/>
  <c r="F179" i="14"/>
  <c r="H170" i="14"/>
  <c r="I170" i="14" s="1"/>
  <c r="J170" i="14"/>
  <c r="K170" i="14"/>
  <c r="C170" i="14"/>
  <c r="D170" i="14" s="1"/>
  <c r="E170" i="14"/>
  <c r="F170" i="14"/>
  <c r="J168" i="14"/>
  <c r="H168" i="14"/>
  <c r="I168" i="14" s="1"/>
  <c r="C168" i="14"/>
  <c r="D168" i="14" s="1"/>
  <c r="E168" i="14"/>
  <c r="F168" i="14"/>
  <c r="H167" i="14"/>
  <c r="I167" i="14" s="1"/>
  <c r="J167" i="14"/>
  <c r="K167" i="14"/>
  <c r="C167" i="14"/>
  <c r="D167" i="14" s="1"/>
  <c r="E167" i="14"/>
  <c r="F167" i="14"/>
  <c r="H153" i="14"/>
  <c r="I153" i="14" s="1"/>
  <c r="J153" i="14"/>
  <c r="K153" i="14"/>
  <c r="C153" i="14"/>
  <c r="D153" i="14" s="1"/>
  <c r="E153" i="14"/>
  <c r="F153" i="14"/>
  <c r="H151" i="14"/>
  <c r="I151" i="14" s="1"/>
  <c r="J151" i="14"/>
  <c r="K151" i="14"/>
  <c r="C151" i="14"/>
  <c r="D151" i="14" s="1"/>
  <c r="E151" i="14"/>
  <c r="F151" i="14"/>
  <c r="H150" i="14"/>
  <c r="I150" i="14" s="1"/>
  <c r="J150" i="14"/>
  <c r="K150" i="14"/>
  <c r="C150" i="14"/>
  <c r="D150" i="14" s="1"/>
  <c r="E150" i="14"/>
  <c r="F150" i="14"/>
  <c r="H136" i="14"/>
  <c r="I136" i="14" s="1"/>
  <c r="J136" i="14"/>
  <c r="K136" i="14"/>
  <c r="C136" i="14"/>
  <c r="D136" i="14" s="1"/>
  <c r="E136" i="14"/>
  <c r="F136" i="14"/>
  <c r="H134" i="14"/>
  <c r="I134" i="14" s="1"/>
  <c r="J134" i="14"/>
  <c r="K134" i="14"/>
  <c r="C134" i="14"/>
  <c r="D134" i="14" s="1"/>
  <c r="E134" i="14"/>
  <c r="F134" i="14"/>
  <c r="H133" i="14"/>
  <c r="I133" i="14" s="1"/>
  <c r="J133" i="14"/>
  <c r="K133" i="14"/>
  <c r="C133" i="14"/>
  <c r="D133" i="14" s="1"/>
  <c r="E133" i="14"/>
  <c r="F133" i="14"/>
  <c r="H154" i="13"/>
  <c r="I154" i="13" s="1"/>
  <c r="J154" i="13"/>
  <c r="K154" i="13"/>
  <c r="C154" i="13"/>
  <c r="D154" i="13" s="1"/>
  <c r="E154" i="13"/>
  <c r="F154" i="13"/>
  <c r="H155" i="13"/>
  <c r="I155" i="13" s="1"/>
  <c r="J155" i="13"/>
  <c r="K155" i="13"/>
  <c r="C155" i="13"/>
  <c r="D155" i="13" s="1"/>
  <c r="E155" i="13"/>
  <c r="F155" i="13"/>
  <c r="H156" i="13"/>
  <c r="I156" i="13" s="1"/>
  <c r="J156" i="13"/>
  <c r="K156" i="13"/>
  <c r="C156" i="13"/>
  <c r="D156" i="13" s="1"/>
  <c r="E156" i="13"/>
  <c r="F156" i="13"/>
  <c r="H157" i="13"/>
  <c r="I157" i="13" s="1"/>
  <c r="J157" i="13"/>
  <c r="K157" i="13"/>
  <c r="C157" i="13"/>
  <c r="D157" i="13" s="1"/>
  <c r="E157" i="13"/>
  <c r="F157" i="13"/>
  <c r="H158" i="13"/>
  <c r="I158" i="13" s="1"/>
  <c r="J158" i="13"/>
  <c r="K158" i="13"/>
  <c r="C158" i="13"/>
  <c r="D158" i="13" s="1"/>
  <c r="E158" i="13"/>
  <c r="F158" i="13"/>
  <c r="H159" i="13"/>
  <c r="I159" i="13" s="1"/>
  <c r="J159" i="13"/>
  <c r="K159" i="13"/>
  <c r="C159" i="13"/>
  <c r="D159" i="13" s="1"/>
  <c r="E159" i="13"/>
  <c r="F159" i="13"/>
  <c r="H160" i="13"/>
  <c r="I160" i="13" s="1"/>
  <c r="J160" i="13"/>
  <c r="K160" i="13"/>
  <c r="C160" i="13"/>
  <c r="D160" i="13" s="1"/>
  <c r="E160" i="13"/>
  <c r="F160" i="13"/>
  <c r="H161" i="13"/>
  <c r="I161" i="13" s="1"/>
  <c r="J161" i="13"/>
  <c r="K161" i="13"/>
  <c r="C161" i="13"/>
  <c r="D161" i="13" s="1"/>
  <c r="E161" i="13"/>
  <c r="F161" i="13"/>
  <c r="H162" i="13"/>
  <c r="I162" i="13" s="1"/>
  <c r="J162" i="13"/>
  <c r="K162" i="13"/>
  <c r="C162" i="13"/>
  <c r="D162" i="13" s="1"/>
  <c r="E162" i="13"/>
  <c r="F162" i="13"/>
  <c r="H163" i="13"/>
  <c r="I163" i="13" s="1"/>
  <c r="J163" i="13"/>
  <c r="K163" i="13"/>
  <c r="C163" i="13"/>
  <c r="D163" i="13" s="1"/>
  <c r="E163" i="13"/>
  <c r="F163" i="13"/>
  <c r="H164" i="13"/>
  <c r="I164" i="13" s="1"/>
  <c r="J164" i="13"/>
  <c r="K164" i="13"/>
  <c r="C164" i="13"/>
  <c r="D164" i="13" s="1"/>
  <c r="E164" i="13"/>
  <c r="F164" i="13"/>
  <c r="G164" i="13" s="1"/>
  <c r="H165" i="13"/>
  <c r="I165" i="13" s="1"/>
  <c r="J165" i="13"/>
  <c r="K165" i="13"/>
  <c r="C165" i="13"/>
  <c r="D165" i="13" s="1"/>
  <c r="E165" i="13"/>
  <c r="F165" i="13"/>
  <c r="H166" i="13"/>
  <c r="I166" i="13" s="1"/>
  <c r="J166" i="13"/>
  <c r="K166" i="13"/>
  <c r="C166" i="13"/>
  <c r="D166" i="13" s="1"/>
  <c r="E166" i="13"/>
  <c r="F166" i="13"/>
  <c r="H167" i="13"/>
  <c r="I167" i="13" s="1"/>
  <c r="J167" i="13"/>
  <c r="K167" i="13"/>
  <c r="C167" i="13"/>
  <c r="D167" i="13" s="1"/>
  <c r="E167" i="13"/>
  <c r="F167" i="13"/>
  <c r="H169" i="13"/>
  <c r="I169" i="13" s="1"/>
  <c r="J169" i="13"/>
  <c r="K169" i="13"/>
  <c r="C169" i="13"/>
  <c r="D169" i="13" s="1"/>
  <c r="E169" i="13"/>
  <c r="F169" i="13"/>
  <c r="H170" i="13"/>
  <c r="I170" i="13" s="1"/>
  <c r="J170" i="13"/>
  <c r="K170" i="13"/>
  <c r="C170" i="13"/>
  <c r="D170" i="13" s="1"/>
  <c r="E170" i="13"/>
  <c r="F170" i="13"/>
  <c r="H171" i="13"/>
  <c r="I171" i="13" s="1"/>
  <c r="J171" i="13"/>
  <c r="K171" i="13"/>
  <c r="C171" i="13"/>
  <c r="D171" i="13" s="1"/>
  <c r="E171" i="13"/>
  <c r="F171" i="13"/>
  <c r="H172" i="13"/>
  <c r="I172" i="13" s="1"/>
  <c r="J172" i="13"/>
  <c r="K172" i="13"/>
  <c r="C172" i="13"/>
  <c r="D172" i="13" s="1"/>
  <c r="E172" i="13"/>
  <c r="F172" i="13"/>
  <c r="H173" i="13"/>
  <c r="I173" i="13" s="1"/>
  <c r="J173" i="13"/>
  <c r="K173" i="13"/>
  <c r="C173" i="13"/>
  <c r="D173" i="13" s="1"/>
  <c r="E173" i="13"/>
  <c r="F173" i="13"/>
  <c r="H174" i="13"/>
  <c r="I174" i="13" s="1"/>
  <c r="J174" i="13"/>
  <c r="K174" i="13"/>
  <c r="C174" i="13"/>
  <c r="D174" i="13" s="1"/>
  <c r="E174" i="13"/>
  <c r="F174" i="13"/>
  <c r="H175" i="13"/>
  <c r="I175" i="13" s="1"/>
  <c r="J175" i="13"/>
  <c r="K175" i="13"/>
  <c r="C175" i="13"/>
  <c r="D175" i="13" s="1"/>
  <c r="E175" i="13"/>
  <c r="F175" i="13"/>
  <c r="H176" i="13"/>
  <c r="I176" i="13" s="1"/>
  <c r="J176" i="13"/>
  <c r="K176" i="13"/>
  <c r="C176" i="13"/>
  <c r="D176" i="13" s="1"/>
  <c r="E176" i="13"/>
  <c r="F176" i="13"/>
  <c r="H177" i="13"/>
  <c r="I177" i="13" s="1"/>
  <c r="J177" i="13"/>
  <c r="K177" i="13"/>
  <c r="C177" i="13"/>
  <c r="D177" i="13" s="1"/>
  <c r="E177" i="13"/>
  <c r="F177" i="13"/>
  <c r="H178" i="13"/>
  <c r="I178" i="13" s="1"/>
  <c r="J178" i="13"/>
  <c r="K178" i="13"/>
  <c r="C178" i="13"/>
  <c r="D178" i="13" s="1"/>
  <c r="E178" i="13"/>
  <c r="F178" i="13"/>
  <c r="H179" i="13"/>
  <c r="I179" i="13" s="1"/>
  <c r="J179" i="13"/>
  <c r="K179" i="13"/>
  <c r="C179" i="13"/>
  <c r="D179" i="13" s="1"/>
  <c r="E179" i="13"/>
  <c r="F179" i="13"/>
  <c r="H180" i="13"/>
  <c r="I180" i="13" s="1"/>
  <c r="J180" i="13"/>
  <c r="K180" i="13"/>
  <c r="C180" i="13"/>
  <c r="D180" i="13" s="1"/>
  <c r="E180" i="13"/>
  <c r="F180" i="13"/>
  <c r="H181" i="13"/>
  <c r="I181" i="13" s="1"/>
  <c r="J181" i="13"/>
  <c r="K181" i="13"/>
  <c r="C181" i="13"/>
  <c r="D181" i="13" s="1"/>
  <c r="E181" i="13"/>
  <c r="F181" i="13"/>
  <c r="H182" i="13"/>
  <c r="I182" i="13" s="1"/>
  <c r="J182" i="13"/>
  <c r="K182" i="13"/>
  <c r="C182" i="13"/>
  <c r="D182" i="13" s="1"/>
  <c r="E182" i="13"/>
  <c r="F182" i="13"/>
  <c r="H183" i="13"/>
  <c r="I183" i="13" s="1"/>
  <c r="J183" i="13"/>
  <c r="K183" i="13"/>
  <c r="C183" i="13"/>
  <c r="D183" i="13" s="1"/>
  <c r="E183" i="13"/>
  <c r="F183" i="13"/>
  <c r="H184" i="13"/>
  <c r="I184" i="13" s="1"/>
  <c r="J184" i="13"/>
  <c r="K184" i="13"/>
  <c r="C184" i="13"/>
  <c r="D184" i="13" s="1"/>
  <c r="E184" i="13"/>
  <c r="F184" i="13"/>
  <c r="K100" i="13"/>
  <c r="H100" i="13"/>
  <c r="I100" i="13" s="1"/>
  <c r="J100" i="13"/>
  <c r="H168" i="13"/>
  <c r="I168" i="13" s="1"/>
  <c r="J168" i="13"/>
  <c r="C100" i="13"/>
  <c r="D100" i="13" s="1"/>
  <c r="E100" i="13"/>
  <c r="F100" i="13"/>
  <c r="C168" i="13"/>
  <c r="D168" i="13" s="1"/>
  <c r="E168" i="13"/>
  <c r="F168" i="13"/>
  <c r="M16" i="12"/>
  <c r="M15" i="12"/>
  <c r="M14" i="12"/>
  <c r="M13" i="12"/>
  <c r="L94" i="10"/>
  <c r="L93" i="10"/>
  <c r="L92" i="10"/>
  <c r="L91" i="10"/>
  <c r="L90" i="10"/>
  <c r="C7" i="10"/>
  <c r="C6" i="10"/>
  <c r="C5" i="10"/>
  <c r="C4" i="10"/>
  <c r="C3" i="10"/>
  <c r="L89" i="10"/>
  <c r="L88" i="10"/>
  <c r="L87" i="10"/>
  <c r="L86" i="10"/>
  <c r="L85" i="10"/>
  <c r="L74" i="10"/>
  <c r="L73" i="10"/>
  <c r="L72" i="10"/>
  <c r="L71" i="10"/>
  <c r="L70" i="10"/>
  <c r="K94" i="10"/>
  <c r="K93" i="10"/>
  <c r="K92" i="10"/>
  <c r="K91" i="10"/>
  <c r="K90" i="10"/>
  <c r="F41" i="10"/>
  <c r="F40" i="10"/>
  <c r="F39" i="10"/>
  <c r="F38" i="10"/>
  <c r="F37" i="10"/>
  <c r="F74" i="10"/>
  <c r="F73" i="10"/>
  <c r="F72" i="10"/>
  <c r="F71" i="10"/>
  <c r="F70" i="10"/>
  <c r="I57" i="10"/>
  <c r="I58" i="10"/>
  <c r="I59" i="10"/>
  <c r="I60" i="10"/>
  <c r="I61" i="10"/>
  <c r="I62" i="10"/>
  <c r="I63" i="10"/>
  <c r="I64" i="10"/>
  <c r="I65" i="10"/>
  <c r="I66" i="10"/>
  <c r="I70" i="10"/>
  <c r="I71" i="10"/>
  <c r="I72" i="10"/>
  <c r="I73" i="10"/>
  <c r="I74" i="10"/>
  <c r="I85" i="10"/>
  <c r="I86" i="10"/>
  <c r="I87" i="10"/>
  <c r="I88" i="10"/>
  <c r="I89" i="10"/>
  <c r="I90" i="10"/>
  <c r="I91" i="10"/>
  <c r="I92" i="10"/>
  <c r="I93" i="10"/>
  <c r="I94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70" i="10"/>
  <c r="J71" i="10"/>
  <c r="J72" i="10"/>
  <c r="J73" i="10"/>
  <c r="J74" i="10"/>
  <c r="J85" i="10"/>
  <c r="J86" i="10"/>
  <c r="J87" i="10"/>
  <c r="J88" i="10"/>
  <c r="J89" i="10"/>
  <c r="J90" i="10"/>
  <c r="J91" i="10"/>
  <c r="J92" i="10"/>
  <c r="J93" i="10"/>
  <c r="J94" i="10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70" i="10"/>
  <c r="K71" i="10"/>
  <c r="K72" i="10"/>
  <c r="K73" i="10"/>
  <c r="K74" i="10"/>
  <c r="K85" i="10"/>
  <c r="K86" i="10"/>
  <c r="K87" i="10"/>
  <c r="K88" i="10"/>
  <c r="K89" i="10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M3" i="10"/>
  <c r="M4" i="10"/>
  <c r="M5" i="10"/>
  <c r="M6" i="10"/>
  <c r="M7" i="10"/>
  <c r="M8" i="10"/>
  <c r="M9" i="10"/>
  <c r="M10" i="10"/>
  <c r="M11" i="10"/>
  <c r="M12" i="10"/>
  <c r="M13" i="10"/>
  <c r="M14" i="10"/>
  <c r="M16" i="10"/>
  <c r="M17" i="10"/>
  <c r="M18" i="10"/>
  <c r="M19" i="10"/>
  <c r="M21" i="10"/>
  <c r="M22" i="10"/>
  <c r="M23" i="10"/>
  <c r="M24" i="10"/>
  <c r="M26" i="10"/>
  <c r="M27" i="10"/>
  <c r="M28" i="10"/>
  <c r="M29" i="10"/>
  <c r="M31" i="10"/>
  <c r="M32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9" i="10"/>
  <c r="D30" i="10"/>
  <c r="D31" i="10"/>
  <c r="D32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B4" i="10"/>
  <c r="B5" i="10"/>
  <c r="B6" i="10"/>
  <c r="B7" i="10"/>
  <c r="B3" i="10"/>
  <c r="L78" i="11"/>
  <c r="L77" i="11"/>
  <c r="L76" i="11"/>
  <c r="L75" i="11"/>
  <c r="L74" i="11"/>
  <c r="L93" i="11"/>
  <c r="L92" i="11"/>
  <c r="L91" i="11"/>
  <c r="L90" i="11"/>
  <c r="L89" i="11"/>
  <c r="M49" i="11"/>
  <c r="M53" i="11"/>
  <c r="M52" i="11"/>
  <c r="M51" i="11"/>
  <c r="M50" i="11"/>
  <c r="H18" i="11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9" i="11"/>
  <c r="M40" i="11"/>
  <c r="M41" i="11"/>
  <c r="M42" i="11"/>
  <c r="M43" i="11"/>
  <c r="M44" i="11"/>
  <c r="M45" i="11"/>
  <c r="M46" i="11"/>
  <c r="M47" i="11"/>
  <c r="M48" i="11"/>
  <c r="M54" i="11"/>
  <c r="M55" i="11"/>
  <c r="M56" i="11"/>
  <c r="M57" i="11"/>
  <c r="M58" i="11"/>
  <c r="M59" i="11"/>
  <c r="M60" i="11"/>
  <c r="M61" i="11"/>
  <c r="M62" i="11"/>
  <c r="M63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74" i="11"/>
  <c r="K75" i="11"/>
  <c r="K76" i="11"/>
  <c r="K77" i="11"/>
  <c r="K78" i="11"/>
  <c r="K89" i="11"/>
  <c r="K90" i="11"/>
  <c r="K91" i="11"/>
  <c r="K92" i="11"/>
  <c r="K93" i="11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I74" i="11"/>
  <c r="I75" i="11"/>
  <c r="I76" i="11"/>
  <c r="I77" i="11"/>
  <c r="I78" i="11"/>
  <c r="I89" i="11"/>
  <c r="I90" i="11"/>
  <c r="I91" i="11"/>
  <c r="I92" i="11"/>
  <c r="I93" i="1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9" i="11"/>
  <c r="J40" i="11"/>
  <c r="J41" i="11"/>
  <c r="J42" i="11"/>
  <c r="J4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74" i="11"/>
  <c r="J75" i="11"/>
  <c r="J76" i="11"/>
  <c r="J77" i="11"/>
  <c r="J78" i="11"/>
  <c r="J89" i="11"/>
  <c r="J90" i="11"/>
  <c r="J91" i="11"/>
  <c r="J92" i="11"/>
  <c r="J93" i="11"/>
  <c r="K3" i="11"/>
  <c r="K4" i="11"/>
  <c r="K5" i="11"/>
  <c r="K6" i="11"/>
  <c r="K7" i="11"/>
  <c r="H59" i="11"/>
  <c r="H60" i="11"/>
  <c r="H61" i="11"/>
  <c r="H62" i="11"/>
  <c r="H63" i="11"/>
  <c r="H64" i="11"/>
  <c r="H65" i="11"/>
  <c r="H66" i="11"/>
  <c r="H67" i="11"/>
  <c r="H68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74" i="11"/>
  <c r="G75" i="11"/>
  <c r="G76" i="11"/>
  <c r="G77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B4" i="11"/>
  <c r="B5" i="11"/>
  <c r="B6" i="11"/>
  <c r="B7" i="11"/>
  <c r="B3" i="11"/>
  <c r="C23" i="8"/>
  <c r="C27" i="8"/>
  <c r="C26" i="8"/>
  <c r="C25" i="8"/>
  <c r="C24" i="8"/>
  <c r="M12" i="8"/>
  <c r="M11" i="8"/>
  <c r="M10" i="8"/>
  <c r="M9" i="8"/>
  <c r="M8" i="8"/>
  <c r="L99" i="8"/>
  <c r="L98" i="8"/>
  <c r="L97" i="8"/>
  <c r="L96" i="8"/>
  <c r="L95" i="8"/>
  <c r="E46" i="8"/>
  <c r="E45" i="8"/>
  <c r="E44" i="8"/>
  <c r="E43" i="8"/>
  <c r="E42" i="8"/>
  <c r="J94" i="8"/>
  <c r="J71" i="8"/>
  <c r="L109" i="8"/>
  <c r="L108" i="8"/>
  <c r="L107" i="8"/>
  <c r="L106" i="8"/>
  <c r="L105" i="8"/>
  <c r="L66" i="8"/>
  <c r="L89" i="8"/>
  <c r="L88" i="8"/>
  <c r="L87" i="8"/>
  <c r="L86" i="8"/>
  <c r="L85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8" i="8"/>
  <c r="C29" i="8"/>
  <c r="C30" i="8"/>
  <c r="C31" i="8"/>
  <c r="C32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3" i="8"/>
  <c r="G104" i="8"/>
  <c r="G105" i="8"/>
  <c r="G106" i="8"/>
  <c r="G107" i="8"/>
  <c r="G108" i="8"/>
  <c r="G109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42" i="8"/>
  <c r="I43" i="8"/>
  <c r="I44" i="8"/>
  <c r="I45" i="8"/>
  <c r="I47" i="8"/>
  <c r="I48" i="8"/>
  <c r="I49" i="8"/>
  <c r="I50" i="8"/>
  <c r="I51" i="8"/>
  <c r="I52" i="8"/>
  <c r="I53" i="8"/>
  <c r="I54" i="8"/>
  <c r="I55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7" i="8"/>
  <c r="L68" i="8"/>
  <c r="L69" i="8"/>
  <c r="L70" i="8"/>
  <c r="L71" i="8"/>
  <c r="L80" i="8"/>
  <c r="L81" i="8"/>
  <c r="L82" i="8"/>
  <c r="L83" i="8"/>
  <c r="L84" i="8"/>
  <c r="L100" i="8"/>
  <c r="L101" i="8"/>
  <c r="L102" i="8"/>
  <c r="L103" i="8"/>
  <c r="L104" i="8"/>
  <c r="M3" i="8"/>
  <c r="M4" i="8"/>
  <c r="M5" i="8"/>
  <c r="M6" i="8"/>
  <c r="M7" i="8"/>
  <c r="M42" i="8"/>
  <c r="M43" i="8"/>
  <c r="M44" i="8"/>
  <c r="M45" i="8"/>
  <c r="M46" i="8"/>
  <c r="M47" i="8"/>
  <c r="M48" i="8"/>
  <c r="M49" i="8"/>
  <c r="M50" i="8"/>
  <c r="M51" i="8"/>
  <c r="M57" i="8"/>
  <c r="M58" i="8"/>
  <c r="M59" i="8"/>
  <c r="M60" i="8"/>
  <c r="M61" i="8"/>
  <c r="N3" i="8"/>
  <c r="N4" i="8"/>
  <c r="N5" i="8"/>
  <c r="N6" i="8"/>
  <c r="N7" i="8"/>
  <c r="N42" i="8"/>
  <c r="N43" i="8"/>
  <c r="N44" i="8"/>
  <c r="N45" i="8"/>
  <c r="N46" i="8"/>
  <c r="B67" i="8"/>
  <c r="B68" i="8"/>
  <c r="B69" i="8"/>
  <c r="B70" i="8"/>
  <c r="B71" i="8"/>
  <c r="B28" i="8"/>
  <c r="B29" i="8"/>
  <c r="B30" i="8"/>
  <c r="B31" i="8"/>
  <c r="B32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19" i="8"/>
  <c r="B20" i="8"/>
  <c r="B21" i="8"/>
  <c r="B22" i="8"/>
  <c r="B18" i="8"/>
  <c r="B14" i="8"/>
  <c r="B15" i="8"/>
  <c r="B16" i="8"/>
  <c r="B17" i="8"/>
  <c r="B13" i="8"/>
  <c r="B9" i="8"/>
  <c r="B10" i="8"/>
  <c r="B11" i="8"/>
  <c r="B12" i="8"/>
  <c r="B8" i="8"/>
  <c r="B4" i="8"/>
  <c r="B5" i="8"/>
  <c r="B6" i="8"/>
  <c r="B7" i="8"/>
  <c r="B3" i="8"/>
  <c r="L98" i="12"/>
  <c r="K98" i="12"/>
  <c r="J98" i="12"/>
  <c r="I98" i="12"/>
  <c r="H98" i="12"/>
  <c r="G98" i="12"/>
  <c r="F98" i="12"/>
  <c r="E98" i="12"/>
  <c r="D98" i="12"/>
  <c r="C98" i="12"/>
  <c r="B98" i="12"/>
  <c r="L97" i="12"/>
  <c r="K97" i="12"/>
  <c r="J97" i="12"/>
  <c r="I97" i="12"/>
  <c r="H97" i="12"/>
  <c r="G97" i="12"/>
  <c r="F97" i="12"/>
  <c r="E97" i="12"/>
  <c r="D97" i="12"/>
  <c r="C97" i="12"/>
  <c r="B97" i="12"/>
  <c r="L96" i="12"/>
  <c r="K96" i="12"/>
  <c r="J96" i="12"/>
  <c r="I96" i="12"/>
  <c r="H96" i="12"/>
  <c r="G96" i="12"/>
  <c r="F96" i="12"/>
  <c r="E96" i="12"/>
  <c r="D96" i="12"/>
  <c r="C96" i="12"/>
  <c r="B96" i="12"/>
  <c r="L95" i="12"/>
  <c r="K95" i="12"/>
  <c r="J95" i="12"/>
  <c r="I95" i="12"/>
  <c r="H95" i="12"/>
  <c r="G95" i="12"/>
  <c r="F95" i="12"/>
  <c r="E95" i="12"/>
  <c r="D95" i="12"/>
  <c r="C95" i="12"/>
  <c r="B95" i="12"/>
  <c r="L94" i="12"/>
  <c r="K94" i="12"/>
  <c r="J94" i="12"/>
  <c r="I94" i="12"/>
  <c r="H94" i="12"/>
  <c r="G94" i="12"/>
  <c r="F94" i="12"/>
  <c r="E94" i="12"/>
  <c r="D94" i="12"/>
  <c r="C94" i="12"/>
  <c r="B94" i="12"/>
  <c r="L93" i="12"/>
  <c r="K93" i="12"/>
  <c r="J93" i="12"/>
  <c r="I93" i="12"/>
  <c r="H93" i="12"/>
  <c r="G93" i="12"/>
  <c r="F93" i="12"/>
  <c r="E93" i="12"/>
  <c r="D93" i="12"/>
  <c r="C93" i="12"/>
  <c r="B93" i="12"/>
  <c r="L92" i="12"/>
  <c r="K92" i="12"/>
  <c r="J92" i="12"/>
  <c r="I92" i="12"/>
  <c r="H92" i="12"/>
  <c r="G92" i="12"/>
  <c r="F92" i="12"/>
  <c r="E92" i="12"/>
  <c r="D92" i="12"/>
  <c r="C92" i="12"/>
  <c r="B92" i="12"/>
  <c r="L91" i="12"/>
  <c r="K91" i="12"/>
  <c r="J91" i="12"/>
  <c r="I91" i="12"/>
  <c r="H91" i="12"/>
  <c r="G91" i="12"/>
  <c r="F91" i="12"/>
  <c r="E91" i="12"/>
  <c r="D91" i="12"/>
  <c r="C91" i="12"/>
  <c r="B91" i="12"/>
  <c r="L90" i="12"/>
  <c r="K90" i="12"/>
  <c r="J90" i="12"/>
  <c r="I90" i="12"/>
  <c r="H90" i="12"/>
  <c r="G90" i="12"/>
  <c r="F90" i="12"/>
  <c r="E90" i="12"/>
  <c r="D90" i="12"/>
  <c r="C90" i="12"/>
  <c r="B90" i="12"/>
  <c r="L89" i="12"/>
  <c r="K89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F88" i="12"/>
  <c r="E88" i="12"/>
  <c r="D88" i="12"/>
  <c r="C88" i="12"/>
  <c r="B88" i="12"/>
  <c r="J87" i="12"/>
  <c r="I87" i="12"/>
  <c r="H87" i="12"/>
  <c r="F87" i="12"/>
  <c r="E87" i="12"/>
  <c r="D87" i="12"/>
  <c r="C87" i="12"/>
  <c r="B87" i="12"/>
  <c r="J86" i="12"/>
  <c r="I86" i="12"/>
  <c r="H86" i="12"/>
  <c r="F86" i="12"/>
  <c r="E86" i="12"/>
  <c r="D86" i="12"/>
  <c r="C86" i="12"/>
  <c r="B86" i="12"/>
  <c r="J85" i="12"/>
  <c r="I85" i="12"/>
  <c r="H85" i="12"/>
  <c r="F85" i="12"/>
  <c r="E85" i="12"/>
  <c r="D85" i="12"/>
  <c r="C85" i="12"/>
  <c r="B85" i="12"/>
  <c r="J84" i="12"/>
  <c r="I84" i="12"/>
  <c r="H84" i="12"/>
  <c r="F84" i="12"/>
  <c r="E84" i="12"/>
  <c r="D84" i="12"/>
  <c r="C84" i="12"/>
  <c r="B84" i="12"/>
  <c r="L83" i="12"/>
  <c r="K83" i="12"/>
  <c r="J83" i="12"/>
  <c r="I83" i="12"/>
  <c r="H83" i="12"/>
  <c r="G83" i="12"/>
  <c r="F83" i="12"/>
  <c r="E83" i="12"/>
  <c r="D83" i="12"/>
  <c r="C83" i="12"/>
  <c r="B83" i="12"/>
  <c r="L82" i="12"/>
  <c r="K82" i="12"/>
  <c r="J82" i="12"/>
  <c r="I82" i="12"/>
  <c r="H82" i="12"/>
  <c r="G82" i="12"/>
  <c r="F82" i="12"/>
  <c r="E82" i="12"/>
  <c r="D82" i="12"/>
  <c r="C82" i="12"/>
  <c r="B82" i="12"/>
  <c r="L81" i="12"/>
  <c r="K81" i="12"/>
  <c r="J81" i="12"/>
  <c r="I81" i="12"/>
  <c r="H81" i="12"/>
  <c r="G81" i="12"/>
  <c r="F81" i="12"/>
  <c r="E81" i="12"/>
  <c r="D81" i="12"/>
  <c r="C81" i="12"/>
  <c r="B81" i="12"/>
  <c r="L80" i="12"/>
  <c r="K80" i="12"/>
  <c r="J80" i="12"/>
  <c r="I80" i="12"/>
  <c r="H80" i="12"/>
  <c r="G80" i="12"/>
  <c r="F80" i="12"/>
  <c r="E80" i="12"/>
  <c r="D80" i="12"/>
  <c r="C80" i="12"/>
  <c r="B80" i="12"/>
  <c r="L79" i="12"/>
  <c r="K79" i="12"/>
  <c r="J79" i="12"/>
  <c r="I79" i="12"/>
  <c r="H79" i="12"/>
  <c r="G79" i="12"/>
  <c r="F79" i="12"/>
  <c r="E79" i="12"/>
  <c r="D79" i="12"/>
  <c r="C79" i="12"/>
  <c r="B79" i="12"/>
  <c r="L78" i="12"/>
  <c r="K78" i="12"/>
  <c r="J78" i="12"/>
  <c r="I78" i="12"/>
  <c r="H78" i="12"/>
  <c r="G78" i="12"/>
  <c r="F78" i="12"/>
  <c r="E78" i="12"/>
  <c r="D78" i="12"/>
  <c r="C78" i="12"/>
  <c r="B78" i="12"/>
  <c r="L77" i="12"/>
  <c r="K77" i="12"/>
  <c r="J77" i="12"/>
  <c r="I77" i="12"/>
  <c r="H77" i="12"/>
  <c r="G77" i="12"/>
  <c r="F77" i="12"/>
  <c r="E77" i="12"/>
  <c r="D77" i="12"/>
  <c r="C77" i="12"/>
  <c r="B77" i="12"/>
  <c r="L76" i="12"/>
  <c r="K76" i="12"/>
  <c r="J76" i="12"/>
  <c r="I76" i="12"/>
  <c r="H76" i="12"/>
  <c r="G76" i="12"/>
  <c r="F76" i="12"/>
  <c r="E76" i="12"/>
  <c r="D76" i="12"/>
  <c r="C76" i="12"/>
  <c r="B76" i="12"/>
  <c r="L75" i="12"/>
  <c r="K75" i="12"/>
  <c r="J75" i="12"/>
  <c r="I75" i="12"/>
  <c r="H75" i="12"/>
  <c r="G75" i="12"/>
  <c r="F75" i="12"/>
  <c r="E75" i="12"/>
  <c r="D75" i="12"/>
  <c r="C75" i="12"/>
  <c r="B75" i="12"/>
  <c r="L74" i="12"/>
  <c r="K74" i="12"/>
  <c r="J74" i="12"/>
  <c r="I74" i="12"/>
  <c r="H74" i="12"/>
  <c r="G74" i="12"/>
  <c r="F74" i="12"/>
  <c r="E74" i="12"/>
  <c r="D74" i="12"/>
  <c r="C74" i="12"/>
  <c r="B74" i="12"/>
  <c r="L68" i="12"/>
  <c r="K68" i="12"/>
  <c r="J68" i="12"/>
  <c r="I68" i="12"/>
  <c r="H68" i="12"/>
  <c r="G68" i="12"/>
  <c r="F68" i="12"/>
  <c r="E68" i="12"/>
  <c r="D68" i="12"/>
  <c r="C68" i="12"/>
  <c r="B68" i="12"/>
  <c r="L67" i="12"/>
  <c r="K67" i="12"/>
  <c r="J67" i="12"/>
  <c r="I67" i="12"/>
  <c r="H67" i="12"/>
  <c r="G67" i="12"/>
  <c r="F67" i="12"/>
  <c r="E67" i="12"/>
  <c r="D67" i="12"/>
  <c r="C67" i="12"/>
  <c r="B67" i="12"/>
  <c r="L66" i="12"/>
  <c r="K66" i="12"/>
  <c r="J66" i="12"/>
  <c r="I66" i="12"/>
  <c r="H66" i="12"/>
  <c r="G66" i="12"/>
  <c r="F66" i="12"/>
  <c r="E66" i="12"/>
  <c r="D66" i="12"/>
  <c r="C66" i="12"/>
  <c r="B66" i="12"/>
  <c r="L65" i="12"/>
  <c r="K65" i="12"/>
  <c r="J65" i="12"/>
  <c r="I65" i="12"/>
  <c r="H65" i="12"/>
  <c r="G65" i="12"/>
  <c r="F65" i="12"/>
  <c r="E65" i="12"/>
  <c r="D65" i="12"/>
  <c r="C65" i="12"/>
  <c r="B65" i="12"/>
  <c r="L64" i="12"/>
  <c r="K64" i="12"/>
  <c r="J64" i="12"/>
  <c r="I64" i="12"/>
  <c r="H64" i="12"/>
  <c r="G64" i="12"/>
  <c r="F64" i="12"/>
  <c r="E64" i="12"/>
  <c r="D64" i="12"/>
  <c r="C64" i="12"/>
  <c r="B64" i="12"/>
  <c r="M63" i="12"/>
  <c r="L63" i="12"/>
  <c r="K63" i="12"/>
  <c r="J63" i="12"/>
  <c r="I63" i="12"/>
  <c r="H63" i="12"/>
  <c r="G63" i="12"/>
  <c r="F63" i="12"/>
  <c r="E63" i="12"/>
  <c r="D63" i="12"/>
  <c r="C63" i="12"/>
  <c r="B63" i="12"/>
  <c r="M62" i="12"/>
  <c r="L62" i="12"/>
  <c r="K62" i="12"/>
  <c r="J62" i="12"/>
  <c r="I62" i="12"/>
  <c r="H62" i="12"/>
  <c r="G62" i="12"/>
  <c r="F62" i="12"/>
  <c r="E62" i="12"/>
  <c r="D62" i="12"/>
  <c r="C62" i="12"/>
  <c r="B62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M57" i="12"/>
  <c r="L57" i="12"/>
  <c r="K57" i="12"/>
  <c r="J57" i="12"/>
  <c r="I57" i="12"/>
  <c r="H57" i="12"/>
  <c r="G57" i="12"/>
  <c r="F57" i="12"/>
  <c r="E57" i="12"/>
  <c r="D57" i="12"/>
  <c r="C57" i="12"/>
  <c r="B57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L43" i="12"/>
  <c r="K43" i="12"/>
  <c r="J43" i="12"/>
  <c r="I43" i="12"/>
  <c r="H43" i="12"/>
  <c r="G43" i="12"/>
  <c r="F43" i="12"/>
  <c r="E43" i="12"/>
  <c r="D43" i="12"/>
  <c r="C43" i="12"/>
  <c r="B43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L32" i="12"/>
  <c r="K32" i="12"/>
  <c r="J32" i="12"/>
  <c r="I32" i="12"/>
  <c r="H32" i="12"/>
  <c r="G32" i="12"/>
  <c r="F32" i="12"/>
  <c r="E32" i="12"/>
  <c r="D32" i="12"/>
  <c r="C32" i="12"/>
  <c r="B32" i="12"/>
  <c r="L31" i="12"/>
  <c r="K31" i="12"/>
  <c r="J31" i="12"/>
  <c r="I31" i="12"/>
  <c r="H31" i="12"/>
  <c r="G31" i="12"/>
  <c r="F31" i="12"/>
  <c r="E31" i="12"/>
  <c r="D31" i="12"/>
  <c r="C31" i="12"/>
  <c r="B31" i="12"/>
  <c r="L30" i="12"/>
  <c r="K30" i="12"/>
  <c r="J30" i="12"/>
  <c r="I30" i="12"/>
  <c r="H30" i="12"/>
  <c r="G30" i="12"/>
  <c r="F30" i="12"/>
  <c r="E30" i="12"/>
  <c r="D30" i="12"/>
  <c r="C30" i="12"/>
  <c r="B30" i="12"/>
  <c r="L29" i="12"/>
  <c r="K29" i="12"/>
  <c r="J29" i="12"/>
  <c r="I29" i="12"/>
  <c r="H29" i="12"/>
  <c r="G29" i="12"/>
  <c r="F29" i="12"/>
  <c r="E29" i="12"/>
  <c r="D29" i="12"/>
  <c r="C29" i="12"/>
  <c r="B29" i="12"/>
  <c r="L28" i="12"/>
  <c r="K28" i="12"/>
  <c r="J28" i="12"/>
  <c r="I28" i="12"/>
  <c r="H28" i="12"/>
  <c r="G28" i="12"/>
  <c r="F28" i="12"/>
  <c r="E28" i="12"/>
  <c r="D28" i="12"/>
  <c r="C28" i="12"/>
  <c r="B28" i="12"/>
  <c r="L27" i="12"/>
  <c r="K27" i="12"/>
  <c r="J27" i="12"/>
  <c r="I27" i="12"/>
  <c r="H27" i="12"/>
  <c r="G27" i="12"/>
  <c r="F27" i="12"/>
  <c r="E27" i="12"/>
  <c r="D27" i="12"/>
  <c r="C27" i="12"/>
  <c r="B27" i="12"/>
  <c r="L26" i="12"/>
  <c r="K26" i="12"/>
  <c r="J26" i="12"/>
  <c r="I26" i="12"/>
  <c r="H26" i="12"/>
  <c r="G26" i="12"/>
  <c r="F26" i="12"/>
  <c r="E26" i="12"/>
  <c r="D26" i="12"/>
  <c r="C26" i="12"/>
  <c r="B26" i="12"/>
  <c r="L25" i="12"/>
  <c r="K25" i="12"/>
  <c r="J25" i="12"/>
  <c r="I25" i="12"/>
  <c r="H25" i="12"/>
  <c r="G25" i="12"/>
  <c r="F25" i="12"/>
  <c r="E25" i="12"/>
  <c r="D25" i="12"/>
  <c r="C25" i="12"/>
  <c r="B25" i="12"/>
  <c r="L24" i="12"/>
  <c r="K24" i="12"/>
  <c r="J24" i="12"/>
  <c r="I24" i="12"/>
  <c r="H24" i="12"/>
  <c r="G24" i="12"/>
  <c r="F24" i="12"/>
  <c r="E24" i="12"/>
  <c r="D24" i="12"/>
  <c r="C24" i="12"/>
  <c r="B24" i="12"/>
  <c r="L23" i="12"/>
  <c r="K23" i="12"/>
  <c r="J23" i="12"/>
  <c r="I23" i="12"/>
  <c r="H23" i="12"/>
  <c r="G23" i="12"/>
  <c r="F23" i="12"/>
  <c r="E23" i="12"/>
  <c r="D23" i="12"/>
  <c r="C23" i="12"/>
  <c r="B23" i="12"/>
  <c r="L22" i="12"/>
  <c r="K22" i="12"/>
  <c r="J22" i="12"/>
  <c r="I22" i="12"/>
  <c r="H22" i="12"/>
  <c r="G22" i="12"/>
  <c r="F22" i="12"/>
  <c r="E22" i="12"/>
  <c r="D22" i="12"/>
  <c r="C22" i="12"/>
  <c r="B22" i="12"/>
  <c r="L21" i="12"/>
  <c r="K21" i="12"/>
  <c r="J21" i="12"/>
  <c r="I21" i="12"/>
  <c r="H21" i="12"/>
  <c r="G21" i="12"/>
  <c r="F21" i="12"/>
  <c r="E21" i="12"/>
  <c r="D21" i="12"/>
  <c r="C21" i="12"/>
  <c r="B21" i="12"/>
  <c r="L20" i="12"/>
  <c r="K20" i="12"/>
  <c r="J20" i="12"/>
  <c r="I20" i="12"/>
  <c r="H20" i="12"/>
  <c r="G20" i="12"/>
  <c r="F20" i="12"/>
  <c r="E20" i="12"/>
  <c r="D20" i="12"/>
  <c r="C20" i="12"/>
  <c r="B20" i="12"/>
  <c r="L19" i="12"/>
  <c r="K19" i="12"/>
  <c r="J19" i="12"/>
  <c r="I19" i="12"/>
  <c r="H19" i="12"/>
  <c r="G19" i="12"/>
  <c r="F19" i="12"/>
  <c r="E19" i="12"/>
  <c r="D19" i="12"/>
  <c r="C19" i="12"/>
  <c r="B19" i="12"/>
  <c r="L18" i="12"/>
  <c r="K18" i="12"/>
  <c r="J18" i="12"/>
  <c r="I18" i="12"/>
  <c r="H18" i="12"/>
  <c r="G18" i="12"/>
  <c r="F18" i="12"/>
  <c r="E18" i="12"/>
  <c r="D18" i="12"/>
  <c r="C18" i="12"/>
  <c r="B18" i="12"/>
  <c r="L17" i="12"/>
  <c r="K17" i="12"/>
  <c r="J17" i="12"/>
  <c r="I17" i="12"/>
  <c r="H17" i="12"/>
  <c r="G17" i="12"/>
  <c r="F17" i="12"/>
  <c r="E17" i="12"/>
  <c r="D17" i="12"/>
  <c r="C17" i="12"/>
  <c r="B17" i="12"/>
  <c r="L16" i="12"/>
  <c r="K16" i="12"/>
  <c r="J16" i="12"/>
  <c r="I16" i="12"/>
  <c r="H16" i="12"/>
  <c r="G16" i="12"/>
  <c r="F16" i="12"/>
  <c r="E16" i="12"/>
  <c r="D16" i="12"/>
  <c r="C16" i="12"/>
  <c r="B16" i="12"/>
  <c r="L15" i="12"/>
  <c r="K15" i="12"/>
  <c r="J15" i="12"/>
  <c r="I15" i="12"/>
  <c r="H15" i="12"/>
  <c r="G15" i="12"/>
  <c r="F15" i="12"/>
  <c r="E15" i="12"/>
  <c r="D15" i="12"/>
  <c r="C15" i="12"/>
  <c r="B15" i="12"/>
  <c r="L14" i="12"/>
  <c r="K14" i="12"/>
  <c r="J14" i="12"/>
  <c r="I14" i="12"/>
  <c r="H14" i="12"/>
  <c r="G14" i="12"/>
  <c r="F14" i="12"/>
  <c r="E14" i="12"/>
  <c r="D14" i="12"/>
  <c r="C14" i="12"/>
  <c r="B14" i="12"/>
  <c r="L13" i="12"/>
  <c r="K13" i="12"/>
  <c r="J13" i="12"/>
  <c r="I13" i="12"/>
  <c r="H13" i="12"/>
  <c r="G13" i="12"/>
  <c r="F13" i="12"/>
  <c r="E13" i="12"/>
  <c r="D13" i="12"/>
  <c r="C13" i="12"/>
  <c r="B13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M9" i="12"/>
  <c r="L9" i="12"/>
  <c r="K9" i="12"/>
  <c r="J9" i="12"/>
  <c r="I9" i="12"/>
  <c r="H9" i="12"/>
  <c r="G9" i="12"/>
  <c r="F9" i="12"/>
  <c r="E9" i="12"/>
  <c r="D9" i="12"/>
  <c r="C9" i="12"/>
  <c r="B9" i="12"/>
  <c r="M8" i="12"/>
  <c r="L8" i="12"/>
  <c r="K8" i="12"/>
  <c r="J8" i="12"/>
  <c r="I8" i="12"/>
  <c r="H8" i="12"/>
  <c r="G8" i="12"/>
  <c r="F8" i="12"/>
  <c r="E8" i="12"/>
  <c r="D8" i="12"/>
  <c r="C8" i="12"/>
  <c r="B8" i="12"/>
  <c r="M7" i="12"/>
  <c r="L7" i="12"/>
  <c r="K7" i="12"/>
  <c r="J7" i="12"/>
  <c r="I7" i="12"/>
  <c r="H7" i="12"/>
  <c r="G7" i="12"/>
  <c r="F7" i="12"/>
  <c r="E7" i="12"/>
  <c r="D7" i="12"/>
  <c r="C7" i="12"/>
  <c r="B7" i="12"/>
  <c r="M6" i="12"/>
  <c r="L6" i="12"/>
  <c r="K6" i="12"/>
  <c r="J6" i="12"/>
  <c r="I6" i="12"/>
  <c r="H6" i="12"/>
  <c r="G6" i="12"/>
  <c r="F6" i="12"/>
  <c r="E6" i="12"/>
  <c r="D6" i="12"/>
  <c r="C6" i="12"/>
  <c r="B6" i="12"/>
  <c r="M5" i="12"/>
  <c r="L5" i="12"/>
  <c r="K5" i="12"/>
  <c r="J5" i="12"/>
  <c r="I5" i="12"/>
  <c r="H5" i="12"/>
  <c r="G5" i="12"/>
  <c r="F5" i="12"/>
  <c r="E5" i="12"/>
  <c r="D5" i="12"/>
  <c r="C5" i="12"/>
  <c r="B5" i="12"/>
  <c r="M4" i="12"/>
  <c r="L4" i="12"/>
  <c r="K4" i="12"/>
  <c r="J4" i="12"/>
  <c r="I4" i="12"/>
  <c r="H4" i="12"/>
  <c r="G4" i="12"/>
  <c r="F4" i="12"/>
  <c r="E4" i="12"/>
  <c r="D4" i="12"/>
  <c r="C4" i="12"/>
  <c r="B4" i="12"/>
  <c r="M3" i="12"/>
  <c r="L3" i="12"/>
  <c r="K3" i="12"/>
  <c r="J3" i="12"/>
  <c r="I3" i="12"/>
  <c r="H3" i="12"/>
  <c r="G3" i="12"/>
  <c r="F3" i="12"/>
  <c r="E3" i="12"/>
  <c r="D3" i="12"/>
  <c r="C3" i="12"/>
  <c r="B3" i="12"/>
  <c r="D130" i="3"/>
  <c r="B130" i="3"/>
  <c r="C130" i="3"/>
  <c r="B131" i="3"/>
  <c r="C131" i="3"/>
  <c r="G230" i="3"/>
  <c r="H230" i="3"/>
  <c r="I230" i="3"/>
  <c r="J230" i="3"/>
  <c r="K230" i="3"/>
  <c r="G7" i="3"/>
  <c r="H7" i="3"/>
  <c r="I7" i="3"/>
  <c r="J7" i="3"/>
  <c r="K7" i="3"/>
  <c r="G8" i="3"/>
  <c r="H8" i="3"/>
  <c r="I8" i="3"/>
  <c r="J8" i="3"/>
  <c r="K8" i="3"/>
  <c r="G9" i="3"/>
  <c r="H9" i="3"/>
  <c r="I9" i="3"/>
  <c r="J9" i="3"/>
  <c r="K9" i="3"/>
  <c r="G10" i="3"/>
  <c r="H10" i="3"/>
  <c r="I10" i="3"/>
  <c r="J10" i="3"/>
  <c r="K10" i="3"/>
  <c r="G11" i="3"/>
  <c r="H11" i="3"/>
  <c r="I11" i="3"/>
  <c r="J11" i="3"/>
  <c r="K11" i="3"/>
  <c r="G12" i="3"/>
  <c r="H12" i="3"/>
  <c r="I12" i="3"/>
  <c r="J12" i="3"/>
  <c r="K12" i="3"/>
  <c r="G13" i="3"/>
  <c r="H13" i="3"/>
  <c r="I13" i="3"/>
  <c r="J13" i="3"/>
  <c r="K13" i="3"/>
  <c r="G14" i="3"/>
  <c r="H14" i="3"/>
  <c r="I14" i="3"/>
  <c r="J14" i="3"/>
  <c r="K14" i="3"/>
  <c r="G15" i="3"/>
  <c r="H15" i="3"/>
  <c r="I15" i="3"/>
  <c r="J15" i="3"/>
  <c r="K15" i="3"/>
  <c r="G16" i="3"/>
  <c r="H16" i="3"/>
  <c r="I16" i="3"/>
  <c r="J16" i="3"/>
  <c r="K16" i="3"/>
  <c r="G17" i="3"/>
  <c r="H17" i="3"/>
  <c r="I17" i="3"/>
  <c r="J17" i="3"/>
  <c r="K17" i="3"/>
  <c r="G18" i="3"/>
  <c r="H18" i="3"/>
  <c r="I18" i="3"/>
  <c r="J18" i="3"/>
  <c r="K18" i="3"/>
  <c r="G19" i="3"/>
  <c r="H19" i="3"/>
  <c r="I19" i="3"/>
  <c r="J19" i="3"/>
  <c r="K19" i="3"/>
  <c r="G20" i="3"/>
  <c r="H20" i="3"/>
  <c r="I20" i="3"/>
  <c r="J20" i="3"/>
  <c r="K20" i="3"/>
  <c r="G21" i="3"/>
  <c r="H21" i="3"/>
  <c r="I21" i="3"/>
  <c r="J21" i="3"/>
  <c r="K21" i="3"/>
  <c r="G22" i="3"/>
  <c r="H22" i="3"/>
  <c r="I22" i="3"/>
  <c r="J22" i="3"/>
  <c r="K22" i="3"/>
  <c r="G23" i="3"/>
  <c r="H23" i="3"/>
  <c r="I23" i="3"/>
  <c r="J23" i="3"/>
  <c r="K23" i="3"/>
  <c r="G25" i="3"/>
  <c r="H25" i="3"/>
  <c r="I25" i="3"/>
  <c r="J25" i="3"/>
  <c r="K25" i="3"/>
  <c r="G26" i="3"/>
  <c r="H26" i="3"/>
  <c r="I26" i="3"/>
  <c r="J26" i="3"/>
  <c r="K26" i="3"/>
  <c r="G27" i="3"/>
  <c r="H27" i="3"/>
  <c r="I27" i="3"/>
  <c r="J27" i="3"/>
  <c r="K27" i="3"/>
  <c r="G28" i="3"/>
  <c r="H28" i="3"/>
  <c r="I28" i="3"/>
  <c r="J28" i="3"/>
  <c r="K28" i="3"/>
  <c r="G29" i="3"/>
  <c r="H29" i="3"/>
  <c r="I29" i="3"/>
  <c r="J29" i="3"/>
  <c r="K29" i="3"/>
  <c r="G30" i="3"/>
  <c r="H30" i="3"/>
  <c r="I30" i="3"/>
  <c r="J30" i="3"/>
  <c r="K30" i="3"/>
  <c r="G31" i="3"/>
  <c r="H31" i="3"/>
  <c r="I31" i="3"/>
  <c r="J31" i="3"/>
  <c r="K31" i="3"/>
  <c r="G32" i="3"/>
  <c r="H32" i="3"/>
  <c r="I32" i="3"/>
  <c r="J32" i="3"/>
  <c r="K32" i="3"/>
  <c r="G33" i="3"/>
  <c r="H33" i="3"/>
  <c r="I33" i="3"/>
  <c r="J33" i="3"/>
  <c r="K33" i="3"/>
  <c r="G34" i="3"/>
  <c r="H34" i="3"/>
  <c r="I34" i="3"/>
  <c r="J34" i="3"/>
  <c r="K34" i="3"/>
  <c r="G35" i="3"/>
  <c r="H35" i="3"/>
  <c r="I35" i="3"/>
  <c r="J35" i="3"/>
  <c r="K35" i="3"/>
  <c r="G38" i="3"/>
  <c r="H38" i="3"/>
  <c r="I38" i="3"/>
  <c r="J38" i="3"/>
  <c r="K38" i="3"/>
  <c r="G39" i="3"/>
  <c r="H39" i="3"/>
  <c r="I39" i="3"/>
  <c r="J39" i="3"/>
  <c r="K39" i="3"/>
  <c r="G40" i="3"/>
  <c r="H40" i="3"/>
  <c r="I40" i="3"/>
  <c r="J40" i="3"/>
  <c r="K40" i="3"/>
  <c r="G41" i="3"/>
  <c r="H41" i="3"/>
  <c r="I41" i="3"/>
  <c r="J41" i="3"/>
  <c r="K41" i="3"/>
  <c r="G42" i="3"/>
  <c r="H42" i="3"/>
  <c r="I42" i="3"/>
  <c r="J42" i="3"/>
  <c r="K42" i="3"/>
  <c r="G43" i="3"/>
  <c r="H43" i="3"/>
  <c r="I43" i="3"/>
  <c r="J43" i="3"/>
  <c r="K43" i="3"/>
  <c r="G44" i="3"/>
  <c r="H44" i="3"/>
  <c r="I44" i="3"/>
  <c r="J44" i="3"/>
  <c r="K44" i="3"/>
  <c r="G46" i="3"/>
  <c r="H46" i="3"/>
  <c r="I46" i="3"/>
  <c r="J46" i="3"/>
  <c r="K46" i="3"/>
  <c r="G47" i="3"/>
  <c r="H47" i="3"/>
  <c r="I47" i="3"/>
  <c r="J47" i="3"/>
  <c r="K47" i="3"/>
  <c r="G48" i="3"/>
  <c r="H48" i="3"/>
  <c r="I48" i="3"/>
  <c r="J48" i="3"/>
  <c r="K48" i="3"/>
  <c r="G49" i="3"/>
  <c r="H49" i="3"/>
  <c r="I49" i="3"/>
  <c r="J49" i="3"/>
  <c r="K49" i="3"/>
  <c r="G50" i="3"/>
  <c r="H50" i="3"/>
  <c r="I50" i="3"/>
  <c r="J50" i="3"/>
  <c r="K50" i="3"/>
  <c r="G51" i="3"/>
  <c r="H51" i="3"/>
  <c r="I51" i="3"/>
  <c r="J51" i="3"/>
  <c r="K51" i="3"/>
  <c r="G52" i="3"/>
  <c r="H52" i="3"/>
  <c r="I52" i="3"/>
  <c r="J52" i="3"/>
  <c r="K52" i="3"/>
  <c r="G53" i="3"/>
  <c r="H53" i="3"/>
  <c r="I53" i="3"/>
  <c r="J53" i="3"/>
  <c r="K53" i="3"/>
  <c r="G54" i="3"/>
  <c r="H54" i="3"/>
  <c r="I54" i="3"/>
  <c r="J54" i="3"/>
  <c r="K54" i="3"/>
  <c r="G55" i="3"/>
  <c r="H55" i="3"/>
  <c r="I55" i="3"/>
  <c r="J55" i="3"/>
  <c r="K55" i="3"/>
  <c r="G56" i="3"/>
  <c r="H56" i="3"/>
  <c r="I56" i="3"/>
  <c r="J56" i="3"/>
  <c r="K56" i="3"/>
  <c r="G57" i="3"/>
  <c r="H57" i="3"/>
  <c r="I57" i="3"/>
  <c r="J57" i="3"/>
  <c r="K57" i="3"/>
  <c r="G58" i="3"/>
  <c r="H58" i="3"/>
  <c r="I58" i="3"/>
  <c r="J58" i="3"/>
  <c r="K58" i="3"/>
  <c r="G59" i="3"/>
  <c r="H59" i="3"/>
  <c r="I59" i="3"/>
  <c r="J59" i="3"/>
  <c r="K59" i="3"/>
  <c r="G60" i="3"/>
  <c r="H60" i="3"/>
  <c r="I60" i="3"/>
  <c r="J60" i="3"/>
  <c r="K60" i="3"/>
  <c r="G61" i="3"/>
  <c r="H61" i="3"/>
  <c r="I61" i="3"/>
  <c r="J61" i="3"/>
  <c r="K61" i="3"/>
  <c r="G62" i="3"/>
  <c r="H62" i="3"/>
  <c r="I62" i="3"/>
  <c r="J62" i="3"/>
  <c r="K62" i="3"/>
  <c r="G63" i="3"/>
  <c r="H63" i="3"/>
  <c r="I63" i="3"/>
  <c r="J63" i="3"/>
  <c r="K63" i="3"/>
  <c r="G65" i="3"/>
  <c r="H65" i="3"/>
  <c r="I65" i="3"/>
  <c r="J65" i="3"/>
  <c r="K65" i="3"/>
  <c r="G66" i="3"/>
  <c r="H66" i="3"/>
  <c r="I66" i="3"/>
  <c r="J66" i="3"/>
  <c r="K66" i="3"/>
  <c r="G67" i="3"/>
  <c r="H67" i="3"/>
  <c r="I67" i="3"/>
  <c r="J67" i="3"/>
  <c r="K67" i="3"/>
  <c r="G68" i="3"/>
  <c r="H68" i="3"/>
  <c r="I68" i="3"/>
  <c r="J68" i="3"/>
  <c r="K68" i="3"/>
  <c r="G69" i="3"/>
  <c r="H69" i="3"/>
  <c r="I69" i="3"/>
  <c r="J69" i="3"/>
  <c r="K69" i="3"/>
  <c r="G70" i="3"/>
  <c r="H70" i="3"/>
  <c r="I70" i="3"/>
  <c r="J70" i="3"/>
  <c r="K70" i="3"/>
  <c r="G73" i="3"/>
  <c r="H73" i="3"/>
  <c r="I73" i="3"/>
  <c r="J73" i="3"/>
  <c r="K73" i="3"/>
  <c r="G74" i="3"/>
  <c r="H74" i="3"/>
  <c r="I74" i="3"/>
  <c r="J74" i="3"/>
  <c r="K74" i="3"/>
  <c r="G75" i="3"/>
  <c r="H75" i="3"/>
  <c r="I75" i="3"/>
  <c r="J75" i="3"/>
  <c r="K75" i="3"/>
  <c r="G76" i="3"/>
  <c r="H76" i="3"/>
  <c r="I76" i="3"/>
  <c r="J76" i="3"/>
  <c r="K76" i="3"/>
  <c r="G77" i="3"/>
  <c r="H77" i="3"/>
  <c r="I77" i="3"/>
  <c r="J77" i="3"/>
  <c r="K77" i="3"/>
  <c r="G78" i="3"/>
  <c r="H78" i="3"/>
  <c r="I78" i="3"/>
  <c r="J78" i="3"/>
  <c r="K78" i="3"/>
  <c r="G79" i="3"/>
  <c r="H79" i="3"/>
  <c r="I79" i="3"/>
  <c r="J79" i="3"/>
  <c r="K79" i="3"/>
  <c r="G80" i="3"/>
  <c r="H80" i="3"/>
  <c r="I80" i="3"/>
  <c r="J80" i="3"/>
  <c r="K80" i="3"/>
  <c r="G81" i="3"/>
  <c r="H81" i="3"/>
  <c r="I81" i="3"/>
  <c r="J81" i="3"/>
  <c r="K81" i="3"/>
  <c r="G82" i="3"/>
  <c r="H82" i="3"/>
  <c r="I82" i="3"/>
  <c r="J82" i="3"/>
  <c r="K82" i="3"/>
  <c r="G83" i="3"/>
  <c r="H83" i="3"/>
  <c r="I83" i="3"/>
  <c r="J83" i="3"/>
  <c r="K83" i="3"/>
  <c r="G84" i="3"/>
  <c r="H84" i="3"/>
  <c r="I84" i="3"/>
  <c r="J84" i="3"/>
  <c r="K84" i="3"/>
  <c r="G86" i="3"/>
  <c r="H86" i="3"/>
  <c r="I86" i="3"/>
  <c r="J86" i="3"/>
  <c r="K86" i="3"/>
  <c r="G87" i="3"/>
  <c r="H87" i="3"/>
  <c r="I87" i="3"/>
  <c r="J87" i="3"/>
  <c r="K87" i="3"/>
  <c r="G88" i="3"/>
  <c r="H88" i="3"/>
  <c r="I88" i="3"/>
  <c r="J88" i="3"/>
  <c r="K88" i="3"/>
  <c r="G89" i="3"/>
  <c r="H89" i="3"/>
  <c r="I89" i="3"/>
  <c r="J89" i="3"/>
  <c r="K89" i="3"/>
  <c r="G90" i="3"/>
  <c r="H90" i="3"/>
  <c r="I90" i="3"/>
  <c r="J90" i="3"/>
  <c r="K90" i="3"/>
  <c r="G91" i="3"/>
  <c r="H91" i="3"/>
  <c r="I91" i="3"/>
  <c r="J91" i="3"/>
  <c r="K91" i="3"/>
  <c r="G92" i="3"/>
  <c r="H92" i="3"/>
  <c r="I92" i="3"/>
  <c r="J92" i="3"/>
  <c r="K92" i="3"/>
  <c r="G93" i="3"/>
  <c r="H93" i="3"/>
  <c r="I93" i="3"/>
  <c r="J93" i="3"/>
  <c r="K93" i="3"/>
  <c r="G94" i="3"/>
  <c r="H94" i="3"/>
  <c r="I94" i="3"/>
  <c r="J94" i="3"/>
  <c r="K94" i="3"/>
  <c r="G95" i="3"/>
  <c r="H95" i="3"/>
  <c r="I95" i="3"/>
  <c r="J95" i="3"/>
  <c r="K95" i="3"/>
  <c r="G96" i="3"/>
  <c r="H96" i="3"/>
  <c r="I96" i="3"/>
  <c r="J96" i="3"/>
  <c r="K96" i="3"/>
  <c r="G97" i="3"/>
  <c r="H97" i="3"/>
  <c r="I97" i="3"/>
  <c r="J97" i="3"/>
  <c r="K97" i="3"/>
  <c r="G98" i="3"/>
  <c r="H98" i="3"/>
  <c r="I98" i="3"/>
  <c r="J98" i="3"/>
  <c r="K98" i="3"/>
  <c r="G99" i="3"/>
  <c r="H99" i="3"/>
  <c r="I99" i="3"/>
  <c r="J99" i="3"/>
  <c r="K99" i="3"/>
  <c r="G100" i="3"/>
  <c r="H100" i="3"/>
  <c r="I100" i="3"/>
  <c r="J100" i="3"/>
  <c r="K100" i="3"/>
  <c r="G101" i="3"/>
  <c r="H101" i="3"/>
  <c r="I101" i="3"/>
  <c r="J101" i="3"/>
  <c r="K101" i="3"/>
  <c r="G102" i="3"/>
  <c r="H102" i="3"/>
  <c r="I102" i="3"/>
  <c r="J102" i="3"/>
  <c r="K102" i="3"/>
  <c r="G103" i="3"/>
  <c r="H103" i="3"/>
  <c r="I103" i="3"/>
  <c r="J103" i="3"/>
  <c r="K103" i="3"/>
  <c r="G108" i="3"/>
  <c r="H108" i="3"/>
  <c r="I108" i="3"/>
  <c r="J108" i="3"/>
  <c r="K108" i="3"/>
  <c r="G109" i="3"/>
  <c r="H109" i="3"/>
  <c r="I109" i="3"/>
  <c r="J109" i="3"/>
  <c r="K109" i="3"/>
  <c r="G110" i="3"/>
  <c r="H110" i="3"/>
  <c r="I110" i="3"/>
  <c r="J110" i="3"/>
  <c r="K110" i="3"/>
  <c r="G111" i="3"/>
  <c r="H111" i="3"/>
  <c r="I111" i="3"/>
  <c r="J111" i="3"/>
  <c r="K111" i="3"/>
  <c r="G112" i="3"/>
  <c r="H112" i="3"/>
  <c r="I112" i="3"/>
  <c r="J112" i="3"/>
  <c r="K112" i="3"/>
  <c r="G113" i="3"/>
  <c r="H113" i="3"/>
  <c r="I113" i="3"/>
  <c r="J113" i="3"/>
  <c r="K113" i="3"/>
  <c r="G114" i="3"/>
  <c r="H114" i="3"/>
  <c r="I114" i="3"/>
  <c r="J114" i="3"/>
  <c r="K114" i="3"/>
  <c r="G115" i="3"/>
  <c r="H115" i="3"/>
  <c r="I115" i="3"/>
  <c r="J115" i="3"/>
  <c r="K115" i="3"/>
  <c r="G116" i="3"/>
  <c r="H116" i="3"/>
  <c r="I116" i="3"/>
  <c r="J116" i="3"/>
  <c r="K116" i="3"/>
  <c r="G117" i="3"/>
  <c r="H117" i="3"/>
  <c r="I117" i="3"/>
  <c r="J117" i="3"/>
  <c r="K117" i="3"/>
  <c r="G118" i="3"/>
  <c r="H118" i="3"/>
  <c r="I118" i="3"/>
  <c r="J118" i="3"/>
  <c r="K118" i="3"/>
  <c r="G119" i="3"/>
  <c r="H119" i="3"/>
  <c r="I119" i="3"/>
  <c r="J119" i="3"/>
  <c r="K119" i="3"/>
  <c r="G120" i="3"/>
  <c r="H120" i="3"/>
  <c r="I120" i="3"/>
  <c r="J120" i="3"/>
  <c r="K120" i="3"/>
  <c r="G121" i="3"/>
  <c r="H121" i="3"/>
  <c r="I121" i="3"/>
  <c r="J121" i="3"/>
  <c r="K121" i="3"/>
  <c r="G122" i="3"/>
  <c r="H122" i="3"/>
  <c r="I122" i="3"/>
  <c r="J122" i="3"/>
  <c r="K122" i="3"/>
  <c r="G123" i="3"/>
  <c r="H123" i="3"/>
  <c r="I123" i="3"/>
  <c r="J123" i="3"/>
  <c r="K123" i="3"/>
  <c r="G124" i="3"/>
  <c r="H124" i="3"/>
  <c r="I124" i="3"/>
  <c r="J124" i="3"/>
  <c r="K124" i="3"/>
  <c r="G125" i="3"/>
  <c r="H125" i="3"/>
  <c r="I125" i="3"/>
  <c r="J125" i="3"/>
  <c r="K125" i="3"/>
  <c r="G127" i="3"/>
  <c r="H127" i="3"/>
  <c r="I127" i="3"/>
  <c r="J127" i="3"/>
  <c r="K127" i="3"/>
  <c r="G128" i="3"/>
  <c r="H128" i="3"/>
  <c r="I128" i="3"/>
  <c r="J128" i="3"/>
  <c r="K128" i="3"/>
  <c r="G129" i="3"/>
  <c r="H129" i="3"/>
  <c r="I129" i="3"/>
  <c r="J129" i="3"/>
  <c r="K129" i="3"/>
  <c r="G130" i="3"/>
  <c r="H130" i="3"/>
  <c r="I130" i="3"/>
  <c r="J130" i="3"/>
  <c r="K130" i="3"/>
  <c r="G131" i="3"/>
  <c r="H131" i="3"/>
  <c r="I131" i="3"/>
  <c r="J131" i="3"/>
  <c r="K131" i="3"/>
  <c r="G132" i="3"/>
  <c r="H132" i="3"/>
  <c r="I132" i="3"/>
  <c r="J132" i="3"/>
  <c r="K132" i="3"/>
  <c r="G133" i="3"/>
  <c r="H133" i="3"/>
  <c r="I133" i="3"/>
  <c r="J133" i="3"/>
  <c r="K133" i="3"/>
  <c r="G134" i="3"/>
  <c r="H134" i="3"/>
  <c r="I134" i="3"/>
  <c r="J134" i="3"/>
  <c r="K134" i="3"/>
  <c r="G135" i="3"/>
  <c r="H135" i="3"/>
  <c r="I135" i="3"/>
  <c r="J135" i="3"/>
  <c r="K135" i="3"/>
  <c r="G136" i="3"/>
  <c r="H136" i="3"/>
  <c r="I136" i="3"/>
  <c r="J136" i="3"/>
  <c r="K136" i="3"/>
  <c r="G137" i="3"/>
  <c r="H137" i="3"/>
  <c r="I137" i="3"/>
  <c r="J137" i="3"/>
  <c r="K137" i="3"/>
  <c r="G138" i="3"/>
  <c r="H138" i="3"/>
  <c r="I138" i="3"/>
  <c r="J138" i="3"/>
  <c r="K138" i="3"/>
  <c r="G139" i="3"/>
  <c r="H139" i="3"/>
  <c r="I139" i="3"/>
  <c r="J139" i="3"/>
  <c r="K139" i="3"/>
  <c r="G140" i="3"/>
  <c r="H140" i="3"/>
  <c r="I140" i="3"/>
  <c r="J140" i="3"/>
  <c r="K140" i="3"/>
  <c r="G143" i="3"/>
  <c r="H143" i="3"/>
  <c r="I143" i="3"/>
  <c r="J143" i="3"/>
  <c r="K143" i="3"/>
  <c r="G144" i="3"/>
  <c r="H144" i="3"/>
  <c r="I144" i="3"/>
  <c r="J144" i="3"/>
  <c r="K144" i="3"/>
  <c r="G145" i="3"/>
  <c r="H145" i="3"/>
  <c r="I145" i="3"/>
  <c r="J145" i="3"/>
  <c r="K145" i="3"/>
  <c r="G146" i="3"/>
  <c r="H146" i="3"/>
  <c r="I146" i="3"/>
  <c r="J146" i="3"/>
  <c r="K146" i="3"/>
  <c r="G148" i="3"/>
  <c r="H148" i="3"/>
  <c r="I148" i="3"/>
  <c r="J148" i="3"/>
  <c r="K148" i="3"/>
  <c r="G149" i="3"/>
  <c r="H149" i="3"/>
  <c r="I149" i="3"/>
  <c r="J149" i="3"/>
  <c r="K149" i="3"/>
  <c r="G150" i="3"/>
  <c r="H150" i="3"/>
  <c r="I150" i="3"/>
  <c r="J150" i="3"/>
  <c r="K150" i="3"/>
  <c r="G151" i="3"/>
  <c r="H151" i="3"/>
  <c r="I151" i="3"/>
  <c r="J151" i="3"/>
  <c r="K151" i="3"/>
  <c r="G152" i="3"/>
  <c r="H152" i="3"/>
  <c r="I152" i="3"/>
  <c r="J152" i="3"/>
  <c r="K152" i="3"/>
  <c r="G153" i="3"/>
  <c r="H153" i="3"/>
  <c r="I153" i="3"/>
  <c r="J153" i="3"/>
  <c r="K153" i="3"/>
  <c r="G154" i="3"/>
  <c r="H154" i="3"/>
  <c r="I154" i="3"/>
  <c r="J154" i="3"/>
  <c r="K154" i="3"/>
  <c r="G155" i="3"/>
  <c r="H155" i="3"/>
  <c r="I155" i="3"/>
  <c r="J155" i="3"/>
  <c r="K155" i="3"/>
  <c r="G156" i="3"/>
  <c r="H156" i="3"/>
  <c r="I156" i="3"/>
  <c r="J156" i="3"/>
  <c r="K156" i="3"/>
  <c r="G157" i="3"/>
  <c r="H157" i="3"/>
  <c r="I157" i="3"/>
  <c r="J157" i="3"/>
  <c r="K157" i="3"/>
  <c r="G158" i="3"/>
  <c r="H158" i="3"/>
  <c r="I158" i="3"/>
  <c r="J158" i="3"/>
  <c r="K158" i="3"/>
  <c r="G159" i="3"/>
  <c r="H159" i="3"/>
  <c r="I159" i="3"/>
  <c r="J159" i="3"/>
  <c r="K159" i="3"/>
  <c r="G160" i="3"/>
  <c r="H160" i="3"/>
  <c r="I160" i="3"/>
  <c r="J160" i="3"/>
  <c r="K160" i="3"/>
  <c r="G161" i="3"/>
  <c r="H161" i="3"/>
  <c r="I161" i="3"/>
  <c r="J161" i="3"/>
  <c r="K161" i="3"/>
  <c r="G162" i="3"/>
  <c r="H162" i="3"/>
  <c r="I162" i="3"/>
  <c r="J162" i="3"/>
  <c r="K162" i="3"/>
  <c r="G163" i="3"/>
  <c r="H163" i="3"/>
  <c r="I163" i="3"/>
  <c r="J163" i="3"/>
  <c r="K163" i="3"/>
  <c r="G164" i="3"/>
  <c r="H164" i="3"/>
  <c r="I164" i="3"/>
  <c r="J164" i="3"/>
  <c r="K164" i="3"/>
  <c r="G165" i="3"/>
  <c r="H165" i="3"/>
  <c r="I165" i="3"/>
  <c r="J165" i="3"/>
  <c r="K165" i="3"/>
  <c r="G167" i="3"/>
  <c r="H167" i="3"/>
  <c r="I167" i="3"/>
  <c r="J167" i="3"/>
  <c r="K167" i="3"/>
  <c r="G168" i="3"/>
  <c r="H168" i="3"/>
  <c r="I168" i="3"/>
  <c r="J168" i="3"/>
  <c r="K168" i="3"/>
  <c r="G169" i="3"/>
  <c r="H169" i="3"/>
  <c r="I169" i="3"/>
  <c r="J169" i="3"/>
  <c r="K169" i="3"/>
  <c r="G170" i="3"/>
  <c r="H170" i="3"/>
  <c r="I170" i="3"/>
  <c r="J170" i="3"/>
  <c r="K170" i="3"/>
  <c r="G171" i="3"/>
  <c r="H171" i="3"/>
  <c r="I171" i="3"/>
  <c r="J171" i="3"/>
  <c r="K171" i="3"/>
  <c r="G172" i="3"/>
  <c r="H172" i="3"/>
  <c r="I172" i="3"/>
  <c r="J172" i="3"/>
  <c r="K172" i="3"/>
  <c r="G173" i="3"/>
  <c r="H173" i="3"/>
  <c r="I173" i="3"/>
  <c r="J173" i="3"/>
  <c r="K173" i="3"/>
  <c r="G174" i="3"/>
  <c r="H174" i="3"/>
  <c r="I174" i="3"/>
  <c r="J174" i="3"/>
  <c r="K174" i="3"/>
  <c r="G175" i="3"/>
  <c r="H175" i="3"/>
  <c r="I175" i="3"/>
  <c r="J175" i="3"/>
  <c r="K175" i="3"/>
  <c r="G178" i="3"/>
  <c r="H178" i="3"/>
  <c r="I178" i="3"/>
  <c r="J178" i="3"/>
  <c r="K178" i="3"/>
  <c r="G179" i="3"/>
  <c r="H179" i="3"/>
  <c r="I179" i="3"/>
  <c r="J179" i="3"/>
  <c r="K179" i="3"/>
  <c r="G180" i="3"/>
  <c r="H180" i="3"/>
  <c r="I180" i="3"/>
  <c r="J180" i="3"/>
  <c r="K180" i="3"/>
  <c r="G181" i="3"/>
  <c r="H181" i="3"/>
  <c r="I181" i="3"/>
  <c r="J181" i="3"/>
  <c r="K181" i="3"/>
  <c r="G182" i="3"/>
  <c r="H182" i="3"/>
  <c r="I182" i="3"/>
  <c r="J182" i="3"/>
  <c r="K182" i="3"/>
  <c r="G183" i="3"/>
  <c r="H183" i="3"/>
  <c r="I183" i="3"/>
  <c r="J183" i="3"/>
  <c r="K183" i="3"/>
  <c r="G184" i="3"/>
  <c r="H184" i="3"/>
  <c r="I184" i="3"/>
  <c r="J184" i="3"/>
  <c r="K184" i="3"/>
  <c r="G185" i="3"/>
  <c r="H185" i="3"/>
  <c r="I185" i="3"/>
  <c r="J185" i="3"/>
  <c r="K185" i="3"/>
  <c r="G186" i="3"/>
  <c r="H186" i="3"/>
  <c r="I186" i="3"/>
  <c r="J186" i="3"/>
  <c r="K186" i="3"/>
  <c r="G188" i="3"/>
  <c r="H188" i="3"/>
  <c r="I188" i="3"/>
  <c r="J188" i="3"/>
  <c r="K188" i="3"/>
  <c r="G189" i="3"/>
  <c r="H189" i="3"/>
  <c r="I189" i="3"/>
  <c r="J189" i="3"/>
  <c r="K189" i="3"/>
  <c r="G190" i="3"/>
  <c r="H190" i="3"/>
  <c r="I190" i="3"/>
  <c r="J190" i="3"/>
  <c r="K190" i="3"/>
  <c r="G191" i="3"/>
  <c r="H191" i="3"/>
  <c r="I191" i="3"/>
  <c r="J191" i="3"/>
  <c r="K191" i="3"/>
  <c r="G192" i="3"/>
  <c r="H192" i="3"/>
  <c r="I192" i="3"/>
  <c r="J192" i="3"/>
  <c r="K192" i="3"/>
  <c r="G193" i="3"/>
  <c r="H193" i="3"/>
  <c r="I193" i="3"/>
  <c r="J193" i="3"/>
  <c r="K193" i="3"/>
  <c r="G194" i="3"/>
  <c r="H194" i="3"/>
  <c r="I194" i="3"/>
  <c r="J194" i="3"/>
  <c r="K194" i="3"/>
  <c r="G195" i="3"/>
  <c r="H195" i="3"/>
  <c r="I195" i="3"/>
  <c r="J195" i="3"/>
  <c r="K195" i="3"/>
  <c r="G196" i="3"/>
  <c r="H196" i="3"/>
  <c r="I196" i="3"/>
  <c r="J196" i="3"/>
  <c r="K196" i="3"/>
  <c r="G197" i="3"/>
  <c r="H197" i="3"/>
  <c r="I197" i="3"/>
  <c r="J197" i="3"/>
  <c r="K197" i="3"/>
  <c r="G198" i="3"/>
  <c r="H198" i="3"/>
  <c r="I198" i="3"/>
  <c r="J198" i="3"/>
  <c r="K198" i="3"/>
  <c r="G199" i="3"/>
  <c r="H199" i="3"/>
  <c r="I199" i="3"/>
  <c r="J199" i="3"/>
  <c r="K199" i="3"/>
  <c r="G200" i="3"/>
  <c r="H200" i="3"/>
  <c r="I200" i="3"/>
  <c r="J200" i="3"/>
  <c r="K200" i="3"/>
  <c r="G201" i="3"/>
  <c r="H201" i="3"/>
  <c r="I201" i="3"/>
  <c r="J201" i="3"/>
  <c r="K201" i="3"/>
  <c r="G202" i="3"/>
  <c r="H202" i="3"/>
  <c r="I202" i="3"/>
  <c r="J202" i="3"/>
  <c r="K202" i="3"/>
  <c r="G203" i="3"/>
  <c r="H203" i="3"/>
  <c r="I203" i="3"/>
  <c r="J203" i="3"/>
  <c r="K203" i="3"/>
  <c r="G204" i="3"/>
  <c r="H204" i="3"/>
  <c r="I204" i="3"/>
  <c r="J204" i="3"/>
  <c r="K204" i="3"/>
  <c r="G205" i="3"/>
  <c r="H205" i="3"/>
  <c r="I205" i="3"/>
  <c r="J205" i="3"/>
  <c r="K205" i="3"/>
  <c r="G214" i="3"/>
  <c r="H214" i="3"/>
  <c r="I214" i="3"/>
  <c r="J214" i="3"/>
  <c r="K214" i="3"/>
  <c r="G215" i="3"/>
  <c r="H215" i="3"/>
  <c r="I215" i="3"/>
  <c r="J215" i="3"/>
  <c r="K215" i="3"/>
  <c r="G216" i="3"/>
  <c r="H216" i="3"/>
  <c r="I216" i="3"/>
  <c r="J216" i="3"/>
  <c r="K216" i="3"/>
  <c r="G217" i="3"/>
  <c r="H217" i="3"/>
  <c r="I217" i="3"/>
  <c r="J217" i="3"/>
  <c r="K217" i="3"/>
  <c r="G218" i="3"/>
  <c r="H218" i="3"/>
  <c r="I218" i="3"/>
  <c r="J218" i="3"/>
  <c r="K218" i="3"/>
  <c r="G219" i="3"/>
  <c r="H219" i="3"/>
  <c r="I219" i="3"/>
  <c r="J219" i="3"/>
  <c r="K219" i="3"/>
  <c r="G220" i="3"/>
  <c r="H220" i="3"/>
  <c r="I220" i="3"/>
  <c r="J220" i="3"/>
  <c r="K220" i="3"/>
  <c r="G221" i="3"/>
  <c r="H221" i="3"/>
  <c r="I221" i="3"/>
  <c r="J221" i="3"/>
  <c r="K221" i="3"/>
  <c r="G222" i="3"/>
  <c r="H222" i="3"/>
  <c r="I222" i="3"/>
  <c r="J222" i="3"/>
  <c r="K222" i="3"/>
  <c r="G223" i="3"/>
  <c r="H223" i="3"/>
  <c r="I223" i="3"/>
  <c r="J223" i="3"/>
  <c r="K223" i="3"/>
  <c r="G224" i="3"/>
  <c r="H224" i="3"/>
  <c r="I224" i="3"/>
  <c r="J224" i="3"/>
  <c r="K224" i="3"/>
  <c r="G225" i="3"/>
  <c r="H225" i="3"/>
  <c r="I225" i="3"/>
  <c r="J225" i="3"/>
  <c r="K225" i="3"/>
  <c r="G226" i="3"/>
  <c r="H226" i="3"/>
  <c r="I226" i="3"/>
  <c r="J226" i="3"/>
  <c r="K226" i="3"/>
  <c r="G229" i="3"/>
  <c r="H229" i="3"/>
  <c r="I229" i="3"/>
  <c r="J229" i="3"/>
  <c r="K229" i="3"/>
  <c r="G233" i="3"/>
  <c r="H233" i="3"/>
  <c r="I233" i="3"/>
  <c r="J233" i="3"/>
  <c r="K233" i="3"/>
  <c r="G239" i="3"/>
  <c r="H239" i="3"/>
  <c r="I239" i="3"/>
  <c r="J239" i="3"/>
  <c r="K239" i="3"/>
  <c r="G240" i="3"/>
  <c r="H240" i="3"/>
  <c r="I240" i="3"/>
  <c r="J240" i="3"/>
  <c r="K240" i="3"/>
  <c r="G241" i="3"/>
  <c r="H241" i="3"/>
  <c r="I241" i="3"/>
  <c r="J241" i="3"/>
  <c r="K241" i="3"/>
  <c r="G242" i="3"/>
  <c r="H242" i="3"/>
  <c r="I242" i="3"/>
  <c r="J242" i="3"/>
  <c r="K242" i="3"/>
  <c r="G254" i="3"/>
  <c r="H254" i="3"/>
  <c r="I254" i="3"/>
  <c r="J254" i="3"/>
  <c r="K254" i="3"/>
  <c r="G260" i="3"/>
  <c r="H260" i="3"/>
  <c r="I260" i="3"/>
  <c r="J260" i="3"/>
  <c r="K260" i="3"/>
  <c r="I6" i="3"/>
  <c r="J6" i="3"/>
  <c r="K6" i="3"/>
  <c r="H6" i="3"/>
  <c r="G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D131" i="3"/>
  <c r="E130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3" i="3"/>
  <c r="C163" i="3"/>
  <c r="D163" i="3"/>
  <c r="E163" i="3"/>
  <c r="B164" i="3"/>
  <c r="C164" i="3"/>
  <c r="D164" i="3"/>
  <c r="E164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4" i="3"/>
  <c r="C184" i="3"/>
  <c r="D184" i="3"/>
  <c r="E184" i="3"/>
  <c r="B185" i="3"/>
  <c r="C185" i="3"/>
  <c r="D185" i="3"/>
  <c r="E185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3" i="3"/>
  <c r="C203" i="3"/>
  <c r="D203" i="3"/>
  <c r="E20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E6" i="3"/>
  <c r="C6" i="3"/>
  <c r="D6" i="3"/>
  <c r="B6" i="3"/>
  <c r="F267" i="3"/>
  <c r="F268" i="3"/>
  <c r="F269" i="3"/>
  <c r="F270" i="3"/>
  <c r="F271" i="3"/>
  <c r="F118" i="3"/>
  <c r="F119" i="3"/>
  <c r="F120" i="3"/>
  <c r="F121" i="3"/>
  <c r="F122" i="3"/>
  <c r="F123" i="3"/>
  <c r="F124" i="3"/>
  <c r="F125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3" i="3"/>
  <c r="F144" i="3"/>
  <c r="F145" i="3"/>
  <c r="F146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7" i="3"/>
  <c r="F168" i="3"/>
  <c r="F169" i="3"/>
  <c r="F170" i="3"/>
  <c r="F171" i="3"/>
  <c r="F172" i="3"/>
  <c r="F173" i="3"/>
  <c r="F174" i="3"/>
  <c r="F175" i="3"/>
  <c r="F178" i="3"/>
  <c r="F179" i="3"/>
  <c r="F180" i="3"/>
  <c r="F181" i="3"/>
  <c r="F182" i="3"/>
  <c r="F183" i="3"/>
  <c r="F184" i="3"/>
  <c r="F185" i="3"/>
  <c r="F186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8" i="3"/>
  <c r="F249" i="3"/>
  <c r="F250" i="3"/>
  <c r="F251" i="3"/>
  <c r="F252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A240" i="3"/>
  <c r="A241" i="3"/>
  <c r="A242" i="3"/>
  <c r="A243" i="3"/>
  <c r="A233" i="3"/>
  <c r="A234" i="3"/>
  <c r="A235" i="3"/>
  <c r="A236" i="3"/>
  <c r="A237" i="3"/>
  <c r="A238" i="3"/>
  <c r="A239" i="3"/>
  <c r="A216" i="3"/>
  <c r="A217" i="3"/>
  <c r="A218" i="3"/>
  <c r="A219" i="3"/>
  <c r="A220" i="3"/>
  <c r="A221" i="3"/>
  <c r="A222" i="3"/>
  <c r="A223" i="3"/>
  <c r="A224" i="3"/>
  <c r="A225" i="3"/>
  <c r="A170" i="3"/>
  <c r="A171" i="3"/>
  <c r="A172" i="3"/>
  <c r="A173" i="3"/>
  <c r="A174" i="3"/>
  <c r="A175" i="3"/>
  <c r="A178" i="3"/>
  <c r="A179" i="3"/>
  <c r="A180" i="3"/>
  <c r="A181" i="3"/>
  <c r="A184" i="3"/>
  <c r="A185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3" i="3"/>
  <c r="A214" i="3"/>
  <c r="A215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7" i="3"/>
  <c r="A128" i="3"/>
  <c r="A129" i="3"/>
  <c r="A130" i="3"/>
  <c r="A132" i="3"/>
  <c r="A133" i="3"/>
  <c r="A134" i="3"/>
  <c r="A135" i="3"/>
  <c r="A136" i="3"/>
  <c r="A137" i="3"/>
  <c r="A138" i="3"/>
  <c r="A139" i="3"/>
  <c r="A140" i="3"/>
  <c r="A143" i="3"/>
  <c r="A144" i="3"/>
  <c r="A145" i="3"/>
  <c r="A146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3" i="3"/>
  <c r="A164" i="3"/>
  <c r="A167" i="3"/>
  <c r="A168" i="3"/>
  <c r="A169" i="3"/>
  <c r="F29" i="3"/>
  <c r="F30" i="3"/>
  <c r="F31" i="3"/>
  <c r="F32" i="3"/>
  <c r="F33" i="3"/>
  <c r="F34" i="3"/>
  <c r="F35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5" i="3"/>
  <c r="F66" i="3"/>
  <c r="F67" i="3"/>
  <c r="F68" i="3"/>
  <c r="F69" i="3"/>
  <c r="F70" i="3"/>
  <c r="F73" i="3"/>
  <c r="F74" i="3"/>
  <c r="F75" i="3"/>
  <c r="F76" i="3"/>
  <c r="F77" i="3"/>
  <c r="F78" i="3"/>
  <c r="F79" i="3"/>
  <c r="F80" i="3"/>
  <c r="F81" i="3"/>
  <c r="F82" i="3"/>
  <c r="F83" i="3"/>
  <c r="F84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8" i="3"/>
  <c r="F109" i="3"/>
  <c r="F110" i="3"/>
  <c r="F111" i="3"/>
  <c r="F112" i="3"/>
  <c r="F113" i="3"/>
  <c r="F114" i="3"/>
  <c r="F115" i="3"/>
  <c r="F116" i="3"/>
  <c r="F117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5" i="3"/>
  <c r="A26" i="3"/>
  <c r="A27" i="3"/>
  <c r="A28" i="3"/>
  <c r="A29" i="3"/>
  <c r="A30" i="3"/>
  <c r="A31" i="3"/>
  <c r="A32" i="3"/>
  <c r="A33" i="3"/>
  <c r="A34" i="3"/>
  <c r="A35" i="3"/>
  <c r="A38" i="3"/>
  <c r="A39" i="3"/>
  <c r="A40" i="3"/>
  <c r="A41" i="3"/>
  <c r="A42" i="3"/>
  <c r="A43" i="3"/>
  <c r="A44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5" i="3"/>
  <c r="A66" i="3"/>
  <c r="A67" i="3"/>
  <c r="A68" i="3"/>
  <c r="A69" i="3"/>
  <c r="A70" i="3"/>
  <c r="A73" i="3"/>
  <c r="A74" i="3"/>
  <c r="A75" i="3"/>
  <c r="A76" i="3"/>
  <c r="A77" i="3"/>
  <c r="A78" i="3"/>
  <c r="A79" i="3"/>
  <c r="A80" i="3"/>
  <c r="A81" i="3"/>
  <c r="A82" i="3"/>
  <c r="A83" i="3"/>
  <c r="A84" i="3"/>
  <c r="A86" i="3"/>
  <c r="A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5" i="3"/>
  <c r="F26" i="3"/>
  <c r="F27" i="3"/>
  <c r="F28" i="3"/>
  <c r="F6" i="3"/>
  <c r="G6" i="5"/>
  <c r="H6" i="5"/>
  <c r="I6" i="5"/>
  <c r="J6" i="5"/>
  <c r="K6" i="5"/>
  <c r="G7" i="5"/>
  <c r="H7" i="5"/>
  <c r="I7" i="5"/>
  <c r="J7" i="5"/>
  <c r="K7" i="5"/>
  <c r="G8" i="5"/>
  <c r="H8" i="5"/>
  <c r="I8" i="5"/>
  <c r="J8" i="5"/>
  <c r="K8" i="5"/>
  <c r="G9" i="5"/>
  <c r="H9" i="5"/>
  <c r="I9" i="5"/>
  <c r="J9" i="5"/>
  <c r="K9" i="5"/>
  <c r="G10" i="5"/>
  <c r="H10" i="5"/>
  <c r="I10" i="5"/>
  <c r="J10" i="5"/>
  <c r="K10" i="5"/>
  <c r="G11" i="5"/>
  <c r="H11" i="5"/>
  <c r="I11" i="5"/>
  <c r="J11" i="5"/>
  <c r="K11" i="5"/>
  <c r="G12" i="5"/>
  <c r="H12" i="5"/>
  <c r="I12" i="5"/>
  <c r="J12" i="5"/>
  <c r="K12" i="5"/>
  <c r="G13" i="5"/>
  <c r="H13" i="5"/>
  <c r="I13" i="5"/>
  <c r="J13" i="5"/>
  <c r="K13" i="5"/>
  <c r="G14" i="5"/>
  <c r="H14" i="5"/>
  <c r="I14" i="5"/>
  <c r="J14" i="5"/>
  <c r="K14" i="5"/>
  <c r="G15" i="5"/>
  <c r="H15" i="5"/>
  <c r="I15" i="5"/>
  <c r="J15" i="5"/>
  <c r="K15" i="5"/>
  <c r="G16" i="5"/>
  <c r="H16" i="5"/>
  <c r="I16" i="5"/>
  <c r="J16" i="5"/>
  <c r="K16" i="5"/>
  <c r="G17" i="5"/>
  <c r="H17" i="5"/>
  <c r="I17" i="5"/>
  <c r="J17" i="5"/>
  <c r="K17" i="5"/>
  <c r="G18" i="5"/>
  <c r="H18" i="5"/>
  <c r="I18" i="5"/>
  <c r="J18" i="5"/>
  <c r="K18" i="5"/>
  <c r="G19" i="5"/>
  <c r="H19" i="5"/>
  <c r="I19" i="5"/>
  <c r="J19" i="5"/>
  <c r="K19" i="5"/>
  <c r="G20" i="5"/>
  <c r="H20" i="5"/>
  <c r="I20" i="5"/>
  <c r="J20" i="5"/>
  <c r="K20" i="5"/>
  <c r="G21" i="5"/>
  <c r="H21" i="5"/>
  <c r="I21" i="5"/>
  <c r="J21" i="5"/>
  <c r="K21" i="5"/>
  <c r="G23" i="5"/>
  <c r="H23" i="5"/>
  <c r="I23" i="5"/>
  <c r="J23" i="5"/>
  <c r="K23" i="5"/>
  <c r="G24" i="5"/>
  <c r="H24" i="5"/>
  <c r="I24" i="5"/>
  <c r="J24" i="5"/>
  <c r="K24" i="5"/>
  <c r="G25" i="5"/>
  <c r="H25" i="5"/>
  <c r="I25" i="5"/>
  <c r="J25" i="5"/>
  <c r="K25" i="5"/>
  <c r="G26" i="5"/>
  <c r="H26" i="5"/>
  <c r="I26" i="5"/>
  <c r="J26" i="5"/>
  <c r="K26" i="5"/>
  <c r="G27" i="5"/>
  <c r="H27" i="5"/>
  <c r="I27" i="5"/>
  <c r="J27" i="5"/>
  <c r="K27" i="5"/>
  <c r="G28" i="5"/>
  <c r="H28" i="5"/>
  <c r="I28" i="5"/>
  <c r="J28" i="5"/>
  <c r="K28" i="5"/>
  <c r="G29" i="5"/>
  <c r="H29" i="5"/>
  <c r="I29" i="5"/>
  <c r="J29" i="5"/>
  <c r="K29" i="5"/>
  <c r="G30" i="5"/>
  <c r="H30" i="5"/>
  <c r="I30" i="5"/>
  <c r="J30" i="5"/>
  <c r="K30" i="5"/>
  <c r="G31" i="5"/>
  <c r="H31" i="5"/>
  <c r="I31" i="5"/>
  <c r="J31" i="5"/>
  <c r="K31" i="5"/>
  <c r="G32" i="5"/>
  <c r="H32" i="5"/>
  <c r="I32" i="5"/>
  <c r="J32" i="5"/>
  <c r="K32" i="5"/>
  <c r="G33" i="5"/>
  <c r="H33" i="5"/>
  <c r="I33" i="5"/>
  <c r="J33" i="5"/>
  <c r="K33" i="5"/>
  <c r="G34" i="5"/>
  <c r="H34" i="5"/>
  <c r="I34" i="5"/>
  <c r="J34" i="5"/>
  <c r="K34" i="5"/>
  <c r="G35" i="5"/>
  <c r="H35" i="5"/>
  <c r="I35" i="5"/>
  <c r="J35" i="5"/>
  <c r="K35" i="5"/>
  <c r="G38" i="5"/>
  <c r="H38" i="5"/>
  <c r="I38" i="5"/>
  <c r="J38" i="5"/>
  <c r="K38" i="5"/>
  <c r="G39" i="5"/>
  <c r="H39" i="5"/>
  <c r="I39" i="5"/>
  <c r="J39" i="5"/>
  <c r="K39" i="5"/>
  <c r="G40" i="5"/>
  <c r="H40" i="5"/>
  <c r="I40" i="5"/>
  <c r="J40" i="5"/>
  <c r="K40" i="5"/>
  <c r="G41" i="5"/>
  <c r="H41" i="5"/>
  <c r="I41" i="5"/>
  <c r="J41" i="5"/>
  <c r="K41" i="5"/>
  <c r="G43" i="5"/>
  <c r="H43" i="5"/>
  <c r="I43" i="5"/>
  <c r="J43" i="5"/>
  <c r="K43" i="5"/>
  <c r="G44" i="5"/>
  <c r="H44" i="5"/>
  <c r="I44" i="5"/>
  <c r="J44" i="5"/>
  <c r="K44" i="5"/>
  <c r="G45" i="5"/>
  <c r="H45" i="5"/>
  <c r="I45" i="5"/>
  <c r="J45" i="5"/>
  <c r="K45" i="5"/>
  <c r="G46" i="5"/>
  <c r="H46" i="5"/>
  <c r="I46" i="5"/>
  <c r="J46" i="5"/>
  <c r="K46" i="5"/>
  <c r="G47" i="5"/>
  <c r="H47" i="5"/>
  <c r="I47" i="5"/>
  <c r="J47" i="5"/>
  <c r="K47" i="5"/>
  <c r="G48" i="5"/>
  <c r="H48" i="5"/>
  <c r="I48" i="5"/>
  <c r="J48" i="5"/>
  <c r="K48" i="5"/>
  <c r="G49" i="5"/>
  <c r="H49" i="5"/>
  <c r="I49" i="5"/>
  <c r="J49" i="5"/>
  <c r="K49" i="5"/>
  <c r="G50" i="5"/>
  <c r="H50" i="5"/>
  <c r="I50" i="5"/>
  <c r="J50" i="5"/>
  <c r="K50" i="5"/>
  <c r="G51" i="5"/>
  <c r="H51" i="5"/>
  <c r="I51" i="5"/>
  <c r="J51" i="5"/>
  <c r="K51" i="5"/>
  <c r="G52" i="5"/>
  <c r="H52" i="5"/>
  <c r="I52" i="5"/>
  <c r="J52" i="5"/>
  <c r="K52" i="5"/>
  <c r="G53" i="5"/>
  <c r="H53" i="5"/>
  <c r="I53" i="5"/>
  <c r="J53" i="5"/>
  <c r="K53" i="5"/>
  <c r="G54" i="5"/>
  <c r="H54" i="5"/>
  <c r="I54" i="5"/>
  <c r="J54" i="5"/>
  <c r="K54" i="5"/>
  <c r="G55" i="5"/>
  <c r="H55" i="5"/>
  <c r="I55" i="5"/>
  <c r="J55" i="5"/>
  <c r="K55" i="5"/>
  <c r="G56" i="5"/>
  <c r="H56" i="5"/>
  <c r="I56" i="5"/>
  <c r="J56" i="5"/>
  <c r="K56" i="5"/>
  <c r="G57" i="5"/>
  <c r="H57" i="5"/>
  <c r="I57" i="5"/>
  <c r="J57" i="5"/>
  <c r="K57" i="5"/>
  <c r="G58" i="5"/>
  <c r="H58" i="5"/>
  <c r="I58" i="5"/>
  <c r="J58" i="5"/>
  <c r="K58" i="5"/>
  <c r="G59" i="5"/>
  <c r="H59" i="5"/>
  <c r="I59" i="5"/>
  <c r="J59" i="5"/>
  <c r="K59" i="5"/>
  <c r="G61" i="5"/>
  <c r="H61" i="5"/>
  <c r="I61" i="5"/>
  <c r="J61" i="5"/>
  <c r="K61" i="5"/>
  <c r="G62" i="5"/>
  <c r="H62" i="5"/>
  <c r="I62" i="5"/>
  <c r="J62" i="5"/>
  <c r="K62" i="5"/>
  <c r="G63" i="5"/>
  <c r="H63" i="5"/>
  <c r="I63" i="5"/>
  <c r="J63" i="5"/>
  <c r="K63" i="5"/>
  <c r="G64" i="5"/>
  <c r="H64" i="5"/>
  <c r="I64" i="5"/>
  <c r="J64" i="5"/>
  <c r="K64" i="5"/>
  <c r="G65" i="5"/>
  <c r="H65" i="5"/>
  <c r="I65" i="5"/>
  <c r="J65" i="5"/>
  <c r="K65" i="5"/>
  <c r="G66" i="5"/>
  <c r="H66" i="5"/>
  <c r="I66" i="5"/>
  <c r="J66" i="5"/>
  <c r="K66" i="5"/>
  <c r="G67" i="5"/>
  <c r="H67" i="5"/>
  <c r="I67" i="5"/>
  <c r="J67" i="5"/>
  <c r="K67" i="5"/>
  <c r="G68" i="5"/>
  <c r="H68" i="5"/>
  <c r="I68" i="5"/>
  <c r="J68" i="5"/>
  <c r="K68" i="5"/>
  <c r="G69" i="5"/>
  <c r="H69" i="5"/>
  <c r="I69" i="5"/>
  <c r="J69" i="5"/>
  <c r="K69" i="5"/>
  <c r="G70" i="5"/>
  <c r="H70" i="5"/>
  <c r="I70" i="5"/>
  <c r="J70" i="5"/>
  <c r="K70" i="5"/>
  <c r="G73" i="5"/>
  <c r="H73" i="5"/>
  <c r="I73" i="5"/>
  <c r="J73" i="5"/>
  <c r="K73" i="5"/>
  <c r="G74" i="5"/>
  <c r="H74" i="5"/>
  <c r="I74" i="5"/>
  <c r="J74" i="5"/>
  <c r="K74" i="5"/>
  <c r="G75" i="5"/>
  <c r="H75" i="5"/>
  <c r="I75" i="5"/>
  <c r="J75" i="5"/>
  <c r="K75" i="5"/>
  <c r="G76" i="5"/>
  <c r="H76" i="5"/>
  <c r="I76" i="5"/>
  <c r="J76" i="5"/>
  <c r="K76" i="5"/>
  <c r="G77" i="5"/>
  <c r="H77" i="5"/>
  <c r="I77" i="5"/>
  <c r="J77" i="5"/>
  <c r="K77" i="5"/>
  <c r="G78" i="5"/>
  <c r="H78" i="5"/>
  <c r="I78" i="5"/>
  <c r="J78" i="5"/>
  <c r="K78" i="5"/>
  <c r="G79" i="5"/>
  <c r="H79" i="5"/>
  <c r="I79" i="5"/>
  <c r="J79" i="5"/>
  <c r="K79" i="5"/>
  <c r="G81" i="5"/>
  <c r="H81" i="5"/>
  <c r="I81" i="5"/>
  <c r="J81" i="5"/>
  <c r="K81" i="5"/>
  <c r="G82" i="5"/>
  <c r="H82" i="5"/>
  <c r="I82" i="5"/>
  <c r="J82" i="5"/>
  <c r="K82" i="5"/>
  <c r="G83" i="5"/>
  <c r="H83" i="5"/>
  <c r="I83" i="5"/>
  <c r="J83" i="5"/>
  <c r="K83" i="5"/>
  <c r="G84" i="5"/>
  <c r="H84" i="5"/>
  <c r="I84" i="5"/>
  <c r="J84" i="5"/>
  <c r="K84" i="5"/>
  <c r="G85" i="5"/>
  <c r="H85" i="5"/>
  <c r="I85" i="5"/>
  <c r="J85" i="5"/>
  <c r="K85" i="5"/>
  <c r="G86" i="5"/>
  <c r="H86" i="5"/>
  <c r="I86" i="5"/>
  <c r="J86" i="5"/>
  <c r="K86" i="5"/>
  <c r="G87" i="5"/>
  <c r="H87" i="5"/>
  <c r="I87" i="5"/>
  <c r="J87" i="5"/>
  <c r="K87" i="5"/>
  <c r="G88" i="5"/>
  <c r="H88" i="5"/>
  <c r="I88" i="5"/>
  <c r="J88" i="5"/>
  <c r="K88" i="5"/>
  <c r="G89" i="5"/>
  <c r="H89" i="5"/>
  <c r="I89" i="5"/>
  <c r="J89" i="5"/>
  <c r="K89" i="5"/>
  <c r="G90" i="5"/>
  <c r="H90" i="5"/>
  <c r="I90" i="5"/>
  <c r="J90" i="5"/>
  <c r="K90" i="5"/>
  <c r="G91" i="5"/>
  <c r="H91" i="5"/>
  <c r="I91" i="5"/>
  <c r="J91" i="5"/>
  <c r="K91" i="5"/>
  <c r="G92" i="5"/>
  <c r="H92" i="5"/>
  <c r="I92" i="5"/>
  <c r="J92" i="5"/>
  <c r="K92" i="5"/>
  <c r="G93" i="5"/>
  <c r="H93" i="5"/>
  <c r="I93" i="5"/>
  <c r="J93" i="5"/>
  <c r="K93" i="5"/>
  <c r="G94" i="5"/>
  <c r="H94" i="5"/>
  <c r="I94" i="5"/>
  <c r="J94" i="5"/>
  <c r="K94" i="5"/>
  <c r="G95" i="5"/>
  <c r="H95" i="5"/>
  <c r="I95" i="5"/>
  <c r="J95" i="5"/>
  <c r="K95" i="5"/>
  <c r="G96" i="5"/>
  <c r="H96" i="5"/>
  <c r="I96" i="5"/>
  <c r="J96" i="5"/>
  <c r="K96" i="5"/>
  <c r="G97" i="5"/>
  <c r="H97" i="5"/>
  <c r="I97" i="5"/>
  <c r="J97" i="5"/>
  <c r="K97" i="5"/>
  <c r="G99" i="5"/>
  <c r="H99" i="5"/>
  <c r="I99" i="5"/>
  <c r="J99" i="5"/>
  <c r="K99" i="5"/>
  <c r="G100" i="5"/>
  <c r="H100" i="5"/>
  <c r="I100" i="5"/>
  <c r="J100" i="5"/>
  <c r="K100" i="5"/>
  <c r="G101" i="5"/>
  <c r="H101" i="5"/>
  <c r="I101" i="5"/>
  <c r="J101" i="5"/>
  <c r="K101" i="5"/>
  <c r="G102" i="5"/>
  <c r="H102" i="5"/>
  <c r="I102" i="5"/>
  <c r="J102" i="5"/>
  <c r="K102" i="5"/>
  <c r="G103" i="5"/>
  <c r="H103" i="5"/>
  <c r="I103" i="5"/>
  <c r="J103" i="5"/>
  <c r="K103" i="5"/>
  <c r="G104" i="5"/>
  <c r="H104" i="5"/>
  <c r="I104" i="5"/>
  <c r="J104" i="5"/>
  <c r="K104" i="5"/>
  <c r="G105" i="5"/>
  <c r="H105" i="5"/>
  <c r="I105" i="5"/>
  <c r="J105" i="5"/>
  <c r="K105" i="5"/>
  <c r="G108" i="5"/>
  <c r="H108" i="5"/>
  <c r="I108" i="5"/>
  <c r="J108" i="5"/>
  <c r="K108" i="5"/>
  <c r="G109" i="5"/>
  <c r="H109" i="5"/>
  <c r="I109" i="5"/>
  <c r="J109" i="5"/>
  <c r="K109" i="5"/>
  <c r="G110" i="5"/>
  <c r="H110" i="5"/>
  <c r="I110" i="5"/>
  <c r="J110" i="5"/>
  <c r="K110" i="5"/>
  <c r="G111" i="5"/>
  <c r="H111" i="5"/>
  <c r="I111" i="5"/>
  <c r="J111" i="5"/>
  <c r="K111" i="5"/>
  <c r="G112" i="5"/>
  <c r="H112" i="5"/>
  <c r="I112" i="5"/>
  <c r="J112" i="5"/>
  <c r="K112" i="5"/>
  <c r="G113" i="5"/>
  <c r="H113" i="5"/>
  <c r="I113" i="5"/>
  <c r="J113" i="5"/>
  <c r="K113" i="5"/>
  <c r="G114" i="5"/>
  <c r="H114" i="5"/>
  <c r="I114" i="5"/>
  <c r="J114" i="5"/>
  <c r="K114" i="5"/>
  <c r="G116" i="5"/>
  <c r="H116" i="5"/>
  <c r="I116" i="5"/>
  <c r="J116" i="5"/>
  <c r="K116" i="5"/>
  <c r="G117" i="5"/>
  <c r="H117" i="5"/>
  <c r="I117" i="5"/>
  <c r="J117" i="5"/>
  <c r="K117" i="5"/>
  <c r="G119" i="5"/>
  <c r="H119" i="5"/>
  <c r="I119" i="5"/>
  <c r="J119" i="5"/>
  <c r="K119" i="5"/>
  <c r="G120" i="5"/>
  <c r="H120" i="5"/>
  <c r="I120" i="5"/>
  <c r="J120" i="5"/>
  <c r="K120" i="5"/>
  <c r="G121" i="5"/>
  <c r="H121" i="5"/>
  <c r="I121" i="5"/>
  <c r="J121" i="5"/>
  <c r="K121" i="5"/>
  <c r="G122" i="5"/>
  <c r="H122" i="5"/>
  <c r="I122" i="5"/>
  <c r="J122" i="5"/>
  <c r="K122" i="5"/>
  <c r="G123" i="5"/>
  <c r="H123" i="5"/>
  <c r="I123" i="5"/>
  <c r="J123" i="5"/>
  <c r="K123" i="5"/>
  <c r="G124" i="5"/>
  <c r="H124" i="5"/>
  <c r="I124" i="5"/>
  <c r="J124" i="5"/>
  <c r="K124" i="5"/>
  <c r="G125" i="5"/>
  <c r="H125" i="5"/>
  <c r="I125" i="5"/>
  <c r="J125" i="5"/>
  <c r="K125" i="5"/>
  <c r="G126" i="5"/>
  <c r="H126" i="5"/>
  <c r="I126" i="5"/>
  <c r="J126" i="5"/>
  <c r="K126" i="5"/>
  <c r="G127" i="5"/>
  <c r="H127" i="5"/>
  <c r="I127" i="5"/>
  <c r="J127" i="5"/>
  <c r="K127" i="5"/>
  <c r="G128" i="5"/>
  <c r="H128" i="5"/>
  <c r="I128" i="5"/>
  <c r="J128" i="5"/>
  <c r="K128" i="5"/>
  <c r="G129" i="5"/>
  <c r="H129" i="5"/>
  <c r="I129" i="5"/>
  <c r="J129" i="5"/>
  <c r="K129" i="5"/>
  <c r="G130" i="5"/>
  <c r="H130" i="5"/>
  <c r="I130" i="5"/>
  <c r="J130" i="5"/>
  <c r="K130" i="5"/>
  <c r="G131" i="5"/>
  <c r="H131" i="5"/>
  <c r="I131" i="5"/>
  <c r="J131" i="5"/>
  <c r="K131" i="5"/>
  <c r="G132" i="5"/>
  <c r="H132" i="5"/>
  <c r="I132" i="5"/>
  <c r="J132" i="5"/>
  <c r="K132" i="5"/>
  <c r="G133" i="5"/>
  <c r="H133" i="5"/>
  <c r="I133" i="5"/>
  <c r="J133" i="5"/>
  <c r="K133" i="5"/>
  <c r="G134" i="5"/>
  <c r="H134" i="5"/>
  <c r="I134" i="5"/>
  <c r="J134" i="5"/>
  <c r="K134" i="5"/>
  <c r="G135" i="5"/>
  <c r="H135" i="5"/>
  <c r="I135" i="5"/>
  <c r="J135" i="5"/>
  <c r="K135" i="5"/>
  <c r="G137" i="5"/>
  <c r="H137" i="5"/>
  <c r="I137" i="5"/>
  <c r="J137" i="5"/>
  <c r="K137" i="5"/>
  <c r="G138" i="5"/>
  <c r="H138" i="5"/>
  <c r="I138" i="5"/>
  <c r="J138" i="5"/>
  <c r="K138" i="5"/>
  <c r="G139" i="5"/>
  <c r="H139" i="5"/>
  <c r="I139" i="5"/>
  <c r="J139" i="5"/>
  <c r="K139" i="5"/>
  <c r="G140" i="5"/>
  <c r="H140" i="5"/>
  <c r="I140" i="5"/>
  <c r="J140" i="5"/>
  <c r="K140" i="5"/>
  <c r="G143" i="5"/>
  <c r="H143" i="5"/>
  <c r="I143" i="5"/>
  <c r="J143" i="5"/>
  <c r="K143" i="5"/>
  <c r="G144" i="5"/>
  <c r="H144" i="5"/>
  <c r="I144" i="5"/>
  <c r="J144" i="5"/>
  <c r="K144" i="5"/>
  <c r="G145" i="5"/>
  <c r="H145" i="5"/>
  <c r="I145" i="5"/>
  <c r="J145" i="5"/>
  <c r="K145" i="5"/>
  <c r="G146" i="5"/>
  <c r="H146" i="5"/>
  <c r="I146" i="5"/>
  <c r="J146" i="5"/>
  <c r="K146" i="5"/>
  <c r="G147" i="5"/>
  <c r="H147" i="5"/>
  <c r="I147" i="5"/>
  <c r="J147" i="5"/>
  <c r="K147" i="5"/>
  <c r="G148" i="5"/>
  <c r="H148" i="5"/>
  <c r="I148" i="5"/>
  <c r="J148" i="5"/>
  <c r="K148" i="5"/>
  <c r="G149" i="5"/>
  <c r="H149" i="5"/>
  <c r="I149" i="5"/>
  <c r="J149" i="5"/>
  <c r="K149" i="5"/>
  <c r="G150" i="5"/>
  <c r="H150" i="5"/>
  <c r="I150" i="5"/>
  <c r="J150" i="5"/>
  <c r="K150" i="5"/>
  <c r="G151" i="5"/>
  <c r="H151" i="5"/>
  <c r="I151" i="5"/>
  <c r="J151" i="5"/>
  <c r="K151" i="5"/>
  <c r="G152" i="5"/>
  <c r="H152" i="5"/>
  <c r="I152" i="5"/>
  <c r="J152" i="5"/>
  <c r="K152" i="5"/>
  <c r="G153" i="5"/>
  <c r="H153" i="5"/>
  <c r="I153" i="5"/>
  <c r="J153" i="5"/>
  <c r="K153" i="5"/>
  <c r="G154" i="5"/>
  <c r="H154" i="5"/>
  <c r="I154" i="5"/>
  <c r="J154" i="5"/>
  <c r="K154" i="5"/>
  <c r="G155" i="5"/>
  <c r="H155" i="5"/>
  <c r="I155" i="5"/>
  <c r="J155" i="5"/>
  <c r="K155" i="5"/>
  <c r="G157" i="5"/>
  <c r="H157" i="5"/>
  <c r="I157" i="5"/>
  <c r="J157" i="5"/>
  <c r="K157" i="5"/>
  <c r="G158" i="5"/>
  <c r="H158" i="5"/>
  <c r="I158" i="5"/>
  <c r="J158" i="5"/>
  <c r="K158" i="5"/>
  <c r="G159" i="5"/>
  <c r="H159" i="5"/>
  <c r="I159" i="5"/>
  <c r="J159" i="5"/>
  <c r="K159" i="5"/>
  <c r="G160" i="5"/>
  <c r="H160" i="5"/>
  <c r="I160" i="5"/>
  <c r="J160" i="5"/>
  <c r="K160" i="5"/>
  <c r="G161" i="5"/>
  <c r="H161" i="5"/>
  <c r="I161" i="5"/>
  <c r="J161" i="5"/>
  <c r="K161" i="5"/>
  <c r="G162" i="5"/>
  <c r="H162" i="5"/>
  <c r="I162" i="5"/>
  <c r="J162" i="5"/>
  <c r="K162" i="5"/>
  <c r="G163" i="5"/>
  <c r="H163" i="5"/>
  <c r="I163" i="5"/>
  <c r="J163" i="5"/>
  <c r="K163" i="5"/>
  <c r="G164" i="5"/>
  <c r="H164" i="5"/>
  <c r="I164" i="5"/>
  <c r="J164" i="5"/>
  <c r="K164" i="5"/>
  <c r="G165" i="5"/>
  <c r="H165" i="5"/>
  <c r="I165" i="5"/>
  <c r="J165" i="5"/>
  <c r="K165" i="5"/>
  <c r="G166" i="5"/>
  <c r="H166" i="5"/>
  <c r="I166" i="5"/>
  <c r="J166" i="5"/>
  <c r="K166" i="5"/>
  <c r="G167" i="5"/>
  <c r="H167" i="5"/>
  <c r="I167" i="5"/>
  <c r="J167" i="5"/>
  <c r="K167" i="5"/>
  <c r="G168" i="5"/>
  <c r="H168" i="5"/>
  <c r="I168" i="5"/>
  <c r="J168" i="5"/>
  <c r="K168" i="5"/>
  <c r="G169" i="5"/>
  <c r="H169" i="5"/>
  <c r="I169" i="5"/>
  <c r="J169" i="5"/>
  <c r="K169" i="5"/>
  <c r="G170" i="5"/>
  <c r="H170" i="5"/>
  <c r="I170" i="5"/>
  <c r="J170" i="5"/>
  <c r="K170" i="5"/>
  <c r="G172" i="5"/>
  <c r="H172" i="5"/>
  <c r="I172" i="5"/>
  <c r="J172" i="5"/>
  <c r="K172" i="5"/>
  <c r="G173" i="5"/>
  <c r="H173" i="5"/>
  <c r="I173" i="5"/>
  <c r="J173" i="5"/>
  <c r="K173" i="5"/>
  <c r="G178" i="5"/>
  <c r="H178" i="5"/>
  <c r="I178" i="5"/>
  <c r="J178" i="5"/>
  <c r="K178" i="5"/>
  <c r="G179" i="5"/>
  <c r="H179" i="5"/>
  <c r="I179" i="5"/>
  <c r="J179" i="5"/>
  <c r="K179" i="5"/>
  <c r="G180" i="5"/>
  <c r="H180" i="5"/>
  <c r="I180" i="5"/>
  <c r="J180" i="5"/>
  <c r="K180" i="5"/>
  <c r="G181" i="5"/>
  <c r="H181" i="5"/>
  <c r="I181" i="5"/>
  <c r="J181" i="5"/>
  <c r="K181" i="5"/>
  <c r="G182" i="5"/>
  <c r="H182" i="5"/>
  <c r="I182" i="5"/>
  <c r="J182" i="5"/>
  <c r="K182" i="5"/>
  <c r="G183" i="5"/>
  <c r="H183" i="5"/>
  <c r="I183" i="5"/>
  <c r="J183" i="5"/>
  <c r="K183" i="5"/>
  <c r="G184" i="5"/>
  <c r="H184" i="5"/>
  <c r="I184" i="5"/>
  <c r="J184" i="5"/>
  <c r="K184" i="5"/>
  <c r="G185" i="5"/>
  <c r="H185" i="5"/>
  <c r="I185" i="5"/>
  <c r="J185" i="5"/>
  <c r="K185" i="5"/>
  <c r="G186" i="5"/>
  <c r="H186" i="5"/>
  <c r="I186" i="5"/>
  <c r="J186" i="5"/>
  <c r="K186" i="5"/>
  <c r="G187" i="5"/>
  <c r="H187" i="5"/>
  <c r="I187" i="5"/>
  <c r="J187" i="5"/>
  <c r="K187" i="5"/>
  <c r="G188" i="5"/>
  <c r="H188" i="5"/>
  <c r="I188" i="5"/>
  <c r="J188" i="5"/>
  <c r="K188" i="5"/>
  <c r="G189" i="5"/>
  <c r="H189" i="5"/>
  <c r="I189" i="5"/>
  <c r="J189" i="5"/>
  <c r="K189" i="5"/>
  <c r="G190" i="5"/>
  <c r="H190" i="5"/>
  <c r="I190" i="5"/>
  <c r="J190" i="5"/>
  <c r="K190" i="5"/>
  <c r="G191" i="5"/>
  <c r="H191" i="5"/>
  <c r="I191" i="5"/>
  <c r="J191" i="5"/>
  <c r="K191" i="5"/>
  <c r="G193" i="5"/>
  <c r="H193" i="5"/>
  <c r="I193" i="5"/>
  <c r="J193" i="5"/>
  <c r="K193" i="5"/>
  <c r="G194" i="5"/>
  <c r="H194" i="5"/>
  <c r="I194" i="5"/>
  <c r="J194" i="5"/>
  <c r="K194" i="5"/>
  <c r="G196" i="5"/>
  <c r="H196" i="5"/>
  <c r="I196" i="5"/>
  <c r="J196" i="5"/>
  <c r="K196" i="5"/>
  <c r="G197" i="5"/>
  <c r="H197" i="5"/>
  <c r="I197" i="5"/>
  <c r="J197" i="5"/>
  <c r="K197" i="5"/>
  <c r="G198" i="5"/>
  <c r="H198" i="5"/>
  <c r="I198" i="5"/>
  <c r="J198" i="5"/>
  <c r="K198" i="5"/>
  <c r="G199" i="5"/>
  <c r="H199" i="5"/>
  <c r="I199" i="5"/>
  <c r="J199" i="5"/>
  <c r="K199" i="5"/>
  <c r="G200" i="5"/>
  <c r="H200" i="5"/>
  <c r="I200" i="5"/>
  <c r="J200" i="5"/>
  <c r="K200" i="5"/>
  <c r="G201" i="5"/>
  <c r="H201" i="5"/>
  <c r="I201" i="5"/>
  <c r="J201" i="5"/>
  <c r="K201" i="5"/>
  <c r="G202" i="5"/>
  <c r="H202" i="5"/>
  <c r="I202" i="5"/>
  <c r="J202" i="5"/>
  <c r="K202" i="5"/>
  <c r="G203" i="5"/>
  <c r="H203" i="5"/>
  <c r="I203" i="5"/>
  <c r="J203" i="5"/>
  <c r="K203" i="5"/>
  <c r="G204" i="5"/>
  <c r="H204" i="5"/>
  <c r="I204" i="5"/>
  <c r="J204" i="5"/>
  <c r="K204" i="5"/>
  <c r="G205" i="5"/>
  <c r="H205" i="5"/>
  <c r="I205" i="5"/>
  <c r="J205" i="5"/>
  <c r="K205" i="5"/>
  <c r="G206" i="5"/>
  <c r="H206" i="5"/>
  <c r="I206" i="5"/>
  <c r="J206" i="5"/>
  <c r="K206" i="5"/>
  <c r="G207" i="5"/>
  <c r="H207" i="5"/>
  <c r="I207" i="5"/>
  <c r="J207" i="5"/>
  <c r="K207" i="5"/>
  <c r="G208" i="5"/>
  <c r="H208" i="5"/>
  <c r="I208" i="5"/>
  <c r="J208" i="5"/>
  <c r="K208" i="5"/>
  <c r="G213" i="5"/>
  <c r="H213" i="5"/>
  <c r="I213" i="5"/>
  <c r="J213" i="5"/>
  <c r="K213" i="5"/>
  <c r="G216" i="5"/>
  <c r="H216" i="5"/>
  <c r="I216" i="5"/>
  <c r="J216" i="5"/>
  <c r="K216" i="5"/>
  <c r="G217" i="5"/>
  <c r="H217" i="5"/>
  <c r="I217" i="5"/>
  <c r="J217" i="5"/>
  <c r="K217" i="5"/>
  <c r="G222" i="5"/>
  <c r="H222" i="5"/>
  <c r="I222" i="5"/>
  <c r="J222" i="5"/>
  <c r="K222" i="5"/>
  <c r="G223" i="5"/>
  <c r="H223" i="5"/>
  <c r="I223" i="5"/>
  <c r="J223" i="5"/>
  <c r="K223" i="5"/>
  <c r="G224" i="5"/>
  <c r="H224" i="5"/>
  <c r="I224" i="5"/>
  <c r="J224" i="5"/>
  <c r="K224" i="5"/>
  <c r="G225" i="5"/>
  <c r="H225" i="5"/>
  <c r="I225" i="5"/>
  <c r="J225" i="5"/>
  <c r="K225" i="5"/>
  <c r="G226" i="5"/>
  <c r="H226" i="5"/>
  <c r="I226" i="5"/>
  <c r="J226" i="5"/>
  <c r="K226" i="5"/>
  <c r="K5" i="5"/>
  <c r="I5" i="5"/>
  <c r="J5" i="5"/>
  <c r="H5" i="5"/>
  <c r="G5" i="5"/>
  <c r="B6" i="5"/>
  <c r="C6" i="5"/>
  <c r="D6" i="5"/>
  <c r="E6" i="5"/>
  <c r="B7" i="5"/>
  <c r="C7" i="5"/>
  <c r="D7" i="5"/>
  <c r="E7" i="5"/>
  <c r="B8" i="5"/>
  <c r="C8" i="5"/>
  <c r="D8" i="5"/>
  <c r="E8" i="5"/>
  <c r="B9" i="5"/>
  <c r="C9" i="5"/>
  <c r="D9" i="5"/>
  <c r="E9" i="5"/>
  <c r="B10" i="5"/>
  <c r="C10" i="5"/>
  <c r="D10" i="5"/>
  <c r="E10" i="5"/>
  <c r="B11" i="5"/>
  <c r="C11" i="5"/>
  <c r="D11" i="5"/>
  <c r="E11" i="5"/>
  <c r="B12" i="5"/>
  <c r="C12" i="5"/>
  <c r="D12" i="5"/>
  <c r="E12" i="5"/>
  <c r="B13" i="5"/>
  <c r="C13" i="5"/>
  <c r="D13" i="5"/>
  <c r="E13" i="5"/>
  <c r="B14" i="5"/>
  <c r="C14" i="5"/>
  <c r="D14" i="5"/>
  <c r="E14" i="5"/>
  <c r="B15" i="5"/>
  <c r="C15" i="5"/>
  <c r="D15" i="5"/>
  <c r="E15" i="5"/>
  <c r="B16" i="5"/>
  <c r="C16" i="5"/>
  <c r="D16" i="5"/>
  <c r="E16" i="5"/>
  <c r="B17" i="5"/>
  <c r="C17" i="5"/>
  <c r="D17" i="5"/>
  <c r="E17" i="5"/>
  <c r="B18" i="5"/>
  <c r="C18" i="5"/>
  <c r="D18" i="5"/>
  <c r="E18" i="5"/>
  <c r="B19" i="5"/>
  <c r="C19" i="5"/>
  <c r="D19" i="5"/>
  <c r="E19" i="5"/>
  <c r="B20" i="5"/>
  <c r="C20" i="5"/>
  <c r="D20" i="5"/>
  <c r="E20" i="5"/>
  <c r="B21" i="5"/>
  <c r="C21" i="5"/>
  <c r="D21" i="5"/>
  <c r="E21" i="5"/>
  <c r="B23" i="5"/>
  <c r="C23" i="5"/>
  <c r="D23" i="5"/>
  <c r="E23" i="5"/>
  <c r="B24" i="5"/>
  <c r="C24" i="5"/>
  <c r="D24" i="5"/>
  <c r="E24" i="5"/>
  <c r="B25" i="5"/>
  <c r="C25" i="5"/>
  <c r="D25" i="5"/>
  <c r="E25" i="5"/>
  <c r="B26" i="5"/>
  <c r="C26" i="5"/>
  <c r="D26" i="5"/>
  <c r="E26" i="5"/>
  <c r="B27" i="5"/>
  <c r="C27" i="5"/>
  <c r="D27" i="5"/>
  <c r="E27" i="5"/>
  <c r="B28" i="5"/>
  <c r="C28" i="5"/>
  <c r="D28" i="5"/>
  <c r="E28" i="5"/>
  <c r="B29" i="5"/>
  <c r="C29" i="5"/>
  <c r="D29" i="5"/>
  <c r="E29" i="5"/>
  <c r="B30" i="5"/>
  <c r="C30" i="5"/>
  <c r="D30" i="5"/>
  <c r="E30" i="5"/>
  <c r="B31" i="5"/>
  <c r="C31" i="5"/>
  <c r="D31" i="5"/>
  <c r="E31" i="5"/>
  <c r="B32" i="5"/>
  <c r="C32" i="5"/>
  <c r="D32" i="5"/>
  <c r="E32" i="5"/>
  <c r="B33" i="5"/>
  <c r="C33" i="5"/>
  <c r="D33" i="5"/>
  <c r="E33" i="5"/>
  <c r="B34" i="5"/>
  <c r="C34" i="5"/>
  <c r="D34" i="5"/>
  <c r="E34" i="5"/>
  <c r="B35" i="5"/>
  <c r="C35" i="5"/>
  <c r="D35" i="5"/>
  <c r="E35" i="5"/>
  <c r="B38" i="5"/>
  <c r="C38" i="5"/>
  <c r="D38" i="5"/>
  <c r="E38" i="5"/>
  <c r="B39" i="5"/>
  <c r="C39" i="5"/>
  <c r="D39" i="5"/>
  <c r="E39" i="5"/>
  <c r="B40" i="5"/>
  <c r="C40" i="5"/>
  <c r="D40" i="5"/>
  <c r="E40" i="5"/>
  <c r="B41" i="5"/>
  <c r="C41" i="5"/>
  <c r="D41" i="5"/>
  <c r="E41" i="5"/>
  <c r="B43" i="5"/>
  <c r="C43" i="5"/>
  <c r="D43" i="5"/>
  <c r="E43" i="5"/>
  <c r="B44" i="5"/>
  <c r="C44" i="5"/>
  <c r="D44" i="5"/>
  <c r="E44" i="5"/>
  <c r="B45" i="5"/>
  <c r="C45" i="5"/>
  <c r="D45" i="5"/>
  <c r="E45" i="5"/>
  <c r="B46" i="5"/>
  <c r="C46" i="5"/>
  <c r="D46" i="5"/>
  <c r="E46" i="5"/>
  <c r="B47" i="5"/>
  <c r="C47" i="5"/>
  <c r="D47" i="5"/>
  <c r="E47" i="5"/>
  <c r="B48" i="5"/>
  <c r="C48" i="5"/>
  <c r="D48" i="5"/>
  <c r="E48" i="5"/>
  <c r="B49" i="5"/>
  <c r="C49" i="5"/>
  <c r="D49" i="5"/>
  <c r="E49" i="5"/>
  <c r="B50" i="5"/>
  <c r="C50" i="5"/>
  <c r="D50" i="5"/>
  <c r="E50" i="5"/>
  <c r="B51" i="5"/>
  <c r="C51" i="5"/>
  <c r="D51" i="5"/>
  <c r="E51" i="5"/>
  <c r="B52" i="5"/>
  <c r="C52" i="5"/>
  <c r="D52" i="5"/>
  <c r="E52" i="5"/>
  <c r="B53" i="5"/>
  <c r="C53" i="5"/>
  <c r="D53" i="5"/>
  <c r="E53" i="5"/>
  <c r="B54" i="5"/>
  <c r="C54" i="5"/>
  <c r="D54" i="5"/>
  <c r="E54" i="5"/>
  <c r="B55" i="5"/>
  <c r="C55" i="5"/>
  <c r="D55" i="5"/>
  <c r="E55" i="5"/>
  <c r="B56" i="5"/>
  <c r="C56" i="5"/>
  <c r="D56" i="5"/>
  <c r="E56" i="5"/>
  <c r="B57" i="5"/>
  <c r="C57" i="5"/>
  <c r="D57" i="5"/>
  <c r="E57" i="5"/>
  <c r="B58" i="5"/>
  <c r="C58" i="5"/>
  <c r="D58" i="5"/>
  <c r="E58" i="5"/>
  <c r="B59" i="5"/>
  <c r="C59" i="5"/>
  <c r="D59" i="5"/>
  <c r="E59" i="5"/>
  <c r="B61" i="5"/>
  <c r="C61" i="5"/>
  <c r="D61" i="5"/>
  <c r="E61" i="5"/>
  <c r="B62" i="5"/>
  <c r="C62" i="5"/>
  <c r="D62" i="5"/>
  <c r="E62" i="5"/>
  <c r="B63" i="5"/>
  <c r="C63" i="5"/>
  <c r="D63" i="5"/>
  <c r="E63" i="5"/>
  <c r="B64" i="5"/>
  <c r="C64" i="5"/>
  <c r="D64" i="5"/>
  <c r="E64" i="5"/>
  <c r="B65" i="5"/>
  <c r="C65" i="5"/>
  <c r="D65" i="5"/>
  <c r="E65" i="5"/>
  <c r="B66" i="5"/>
  <c r="C66" i="5"/>
  <c r="D66" i="5"/>
  <c r="E66" i="5"/>
  <c r="B67" i="5"/>
  <c r="C67" i="5"/>
  <c r="D67" i="5"/>
  <c r="E67" i="5"/>
  <c r="B68" i="5"/>
  <c r="C68" i="5"/>
  <c r="D68" i="5"/>
  <c r="E68" i="5"/>
  <c r="B69" i="5"/>
  <c r="C69" i="5"/>
  <c r="D69" i="5"/>
  <c r="E69" i="5"/>
  <c r="B70" i="5"/>
  <c r="C70" i="5"/>
  <c r="D70" i="5"/>
  <c r="E70" i="5"/>
  <c r="B73" i="5"/>
  <c r="C73" i="5"/>
  <c r="D73" i="5"/>
  <c r="E73" i="5"/>
  <c r="B74" i="5"/>
  <c r="C74" i="5"/>
  <c r="D74" i="5"/>
  <c r="E74" i="5"/>
  <c r="B75" i="5"/>
  <c r="C75" i="5"/>
  <c r="D75" i="5"/>
  <c r="E75" i="5"/>
  <c r="B76" i="5"/>
  <c r="C76" i="5"/>
  <c r="D76" i="5"/>
  <c r="E76" i="5"/>
  <c r="B77" i="5"/>
  <c r="C77" i="5"/>
  <c r="D77" i="5"/>
  <c r="E77" i="5"/>
  <c r="B78" i="5"/>
  <c r="C78" i="5"/>
  <c r="D78" i="5"/>
  <c r="E78" i="5"/>
  <c r="B79" i="5"/>
  <c r="C79" i="5"/>
  <c r="D79" i="5"/>
  <c r="E79" i="5"/>
  <c r="B81" i="5"/>
  <c r="C81" i="5"/>
  <c r="D81" i="5"/>
  <c r="E81" i="5"/>
  <c r="B82" i="5"/>
  <c r="C82" i="5"/>
  <c r="D82" i="5"/>
  <c r="E82" i="5"/>
  <c r="B83" i="5"/>
  <c r="C83" i="5"/>
  <c r="D83" i="5"/>
  <c r="E83" i="5"/>
  <c r="B84" i="5"/>
  <c r="C84" i="5"/>
  <c r="D84" i="5"/>
  <c r="E84" i="5"/>
  <c r="B85" i="5"/>
  <c r="C85" i="5"/>
  <c r="D85" i="5"/>
  <c r="E85" i="5"/>
  <c r="B86" i="5"/>
  <c r="C86" i="5"/>
  <c r="D86" i="5"/>
  <c r="E86" i="5"/>
  <c r="B87" i="5"/>
  <c r="C87" i="5"/>
  <c r="D87" i="5"/>
  <c r="E87" i="5"/>
  <c r="B88" i="5"/>
  <c r="C88" i="5"/>
  <c r="D88" i="5"/>
  <c r="E88" i="5"/>
  <c r="B89" i="5"/>
  <c r="C89" i="5"/>
  <c r="D89" i="5"/>
  <c r="E89" i="5"/>
  <c r="B90" i="5"/>
  <c r="C90" i="5"/>
  <c r="D90" i="5"/>
  <c r="E90" i="5"/>
  <c r="B91" i="5"/>
  <c r="C91" i="5"/>
  <c r="D91" i="5"/>
  <c r="E91" i="5"/>
  <c r="B92" i="5"/>
  <c r="C92" i="5"/>
  <c r="D92" i="5"/>
  <c r="E92" i="5"/>
  <c r="B93" i="5"/>
  <c r="C93" i="5"/>
  <c r="D93" i="5"/>
  <c r="E93" i="5"/>
  <c r="B94" i="5"/>
  <c r="C94" i="5"/>
  <c r="D94" i="5"/>
  <c r="E94" i="5"/>
  <c r="B95" i="5"/>
  <c r="C95" i="5"/>
  <c r="D95" i="5"/>
  <c r="E95" i="5"/>
  <c r="B96" i="5"/>
  <c r="C96" i="5"/>
  <c r="D96" i="5"/>
  <c r="E96" i="5"/>
  <c r="B97" i="5"/>
  <c r="C97" i="5"/>
  <c r="D97" i="5"/>
  <c r="E97" i="5"/>
  <c r="B99" i="5"/>
  <c r="C99" i="5"/>
  <c r="D99" i="5"/>
  <c r="E99" i="5"/>
  <c r="B100" i="5"/>
  <c r="C100" i="5"/>
  <c r="D100" i="5"/>
  <c r="E100" i="5"/>
  <c r="B101" i="5"/>
  <c r="C101" i="5"/>
  <c r="D101" i="5"/>
  <c r="E101" i="5"/>
  <c r="B102" i="5"/>
  <c r="C102" i="5"/>
  <c r="D102" i="5"/>
  <c r="E102" i="5"/>
  <c r="B103" i="5"/>
  <c r="C103" i="5"/>
  <c r="D103" i="5"/>
  <c r="E103" i="5"/>
  <c r="B104" i="5"/>
  <c r="C104" i="5"/>
  <c r="D104" i="5"/>
  <c r="E104" i="5"/>
  <c r="B105" i="5"/>
  <c r="C105" i="5"/>
  <c r="D105" i="5"/>
  <c r="E105" i="5"/>
  <c r="B108" i="5"/>
  <c r="C108" i="5"/>
  <c r="D108" i="5"/>
  <c r="E108" i="5"/>
  <c r="B109" i="5"/>
  <c r="C109" i="5"/>
  <c r="D109" i="5"/>
  <c r="E109" i="5"/>
  <c r="B110" i="5"/>
  <c r="C110" i="5"/>
  <c r="D110" i="5"/>
  <c r="E110" i="5"/>
  <c r="B111" i="5"/>
  <c r="C111" i="5"/>
  <c r="D111" i="5"/>
  <c r="E111" i="5"/>
  <c r="B112" i="5"/>
  <c r="C112" i="5"/>
  <c r="D112" i="5"/>
  <c r="E112" i="5"/>
  <c r="B113" i="5"/>
  <c r="C113" i="5"/>
  <c r="D113" i="5"/>
  <c r="E113" i="5"/>
  <c r="B114" i="5"/>
  <c r="C114" i="5"/>
  <c r="D114" i="5"/>
  <c r="E114" i="5"/>
  <c r="B115" i="5"/>
  <c r="C115" i="5"/>
  <c r="D115" i="5"/>
  <c r="E115" i="5"/>
  <c r="B116" i="5"/>
  <c r="C116" i="5"/>
  <c r="D116" i="5"/>
  <c r="E116" i="5"/>
  <c r="B117" i="5"/>
  <c r="C117" i="5"/>
  <c r="D117" i="5"/>
  <c r="E117" i="5"/>
  <c r="B119" i="5"/>
  <c r="C119" i="5"/>
  <c r="D119" i="5"/>
  <c r="E119" i="5"/>
  <c r="B120" i="5"/>
  <c r="C120" i="5"/>
  <c r="D120" i="5"/>
  <c r="E120" i="5"/>
  <c r="B121" i="5"/>
  <c r="C121" i="5"/>
  <c r="D121" i="5"/>
  <c r="E121" i="5"/>
  <c r="C122" i="5"/>
  <c r="D122" i="5"/>
  <c r="E122" i="5"/>
  <c r="B123" i="5"/>
  <c r="C123" i="5"/>
  <c r="D123" i="5"/>
  <c r="E123" i="5"/>
  <c r="B124" i="5"/>
  <c r="C124" i="5"/>
  <c r="D124" i="5"/>
  <c r="E124" i="5"/>
  <c r="B125" i="5"/>
  <c r="C125" i="5"/>
  <c r="D125" i="5"/>
  <c r="E125" i="5"/>
  <c r="B126" i="5"/>
  <c r="C126" i="5"/>
  <c r="D126" i="5"/>
  <c r="E126" i="5"/>
  <c r="B127" i="5"/>
  <c r="C127" i="5"/>
  <c r="D127" i="5"/>
  <c r="E127" i="5"/>
  <c r="B128" i="5"/>
  <c r="C128" i="5"/>
  <c r="D128" i="5"/>
  <c r="E128" i="5"/>
  <c r="B129" i="5"/>
  <c r="C129" i="5"/>
  <c r="D129" i="5"/>
  <c r="E129" i="5"/>
  <c r="B130" i="5"/>
  <c r="C130" i="5"/>
  <c r="D130" i="5"/>
  <c r="E130" i="5"/>
  <c r="B131" i="5"/>
  <c r="C131" i="5"/>
  <c r="D131" i="5"/>
  <c r="E131" i="5"/>
  <c r="B132" i="5"/>
  <c r="C132" i="5"/>
  <c r="D132" i="5"/>
  <c r="E132" i="5"/>
  <c r="B133" i="5"/>
  <c r="C133" i="5"/>
  <c r="D133" i="5"/>
  <c r="E133" i="5"/>
  <c r="B134" i="5"/>
  <c r="C134" i="5"/>
  <c r="D134" i="5"/>
  <c r="E134" i="5"/>
  <c r="B135" i="5"/>
  <c r="C135" i="5"/>
  <c r="D135" i="5"/>
  <c r="E135" i="5"/>
  <c r="B137" i="5"/>
  <c r="C137" i="5"/>
  <c r="D137" i="5"/>
  <c r="E137" i="5"/>
  <c r="B138" i="5"/>
  <c r="C138" i="5"/>
  <c r="D138" i="5"/>
  <c r="E138" i="5"/>
  <c r="B139" i="5"/>
  <c r="C139" i="5"/>
  <c r="D139" i="5"/>
  <c r="E139" i="5"/>
  <c r="B140" i="5"/>
  <c r="C140" i="5"/>
  <c r="D140" i="5"/>
  <c r="E140" i="5"/>
  <c r="B143" i="5"/>
  <c r="C143" i="5"/>
  <c r="D143" i="5"/>
  <c r="E143" i="5"/>
  <c r="B144" i="5"/>
  <c r="C144" i="5"/>
  <c r="D144" i="5"/>
  <c r="E144" i="5"/>
  <c r="B145" i="5"/>
  <c r="C145" i="5"/>
  <c r="D145" i="5"/>
  <c r="E145" i="5"/>
  <c r="B146" i="5"/>
  <c r="C146" i="5"/>
  <c r="D146" i="5"/>
  <c r="E146" i="5"/>
  <c r="B147" i="5"/>
  <c r="C147" i="5"/>
  <c r="D147" i="5"/>
  <c r="E147" i="5"/>
  <c r="B148" i="5"/>
  <c r="C148" i="5"/>
  <c r="D148" i="5"/>
  <c r="E148" i="5"/>
  <c r="B149" i="5"/>
  <c r="C149" i="5"/>
  <c r="D149" i="5"/>
  <c r="E149" i="5"/>
  <c r="B150" i="5"/>
  <c r="C150" i="5"/>
  <c r="D150" i="5"/>
  <c r="E150" i="5"/>
  <c r="B151" i="5"/>
  <c r="C151" i="5"/>
  <c r="D151" i="5"/>
  <c r="E151" i="5"/>
  <c r="B154" i="5"/>
  <c r="C154" i="5"/>
  <c r="D154" i="5"/>
  <c r="E154" i="5"/>
  <c r="B157" i="5"/>
  <c r="C157" i="5"/>
  <c r="D157" i="5"/>
  <c r="E157" i="5"/>
  <c r="B158" i="5"/>
  <c r="C158" i="5"/>
  <c r="D158" i="5"/>
  <c r="E158" i="5"/>
  <c r="B159" i="5"/>
  <c r="C159" i="5"/>
  <c r="D159" i="5"/>
  <c r="E159" i="5"/>
  <c r="B160" i="5"/>
  <c r="C160" i="5"/>
  <c r="D160" i="5"/>
  <c r="E160" i="5"/>
  <c r="B161" i="5"/>
  <c r="C161" i="5"/>
  <c r="D161" i="5"/>
  <c r="E161" i="5"/>
  <c r="B162" i="5"/>
  <c r="C162" i="5"/>
  <c r="D162" i="5"/>
  <c r="E162" i="5"/>
  <c r="B163" i="5"/>
  <c r="C163" i="5"/>
  <c r="D163" i="5"/>
  <c r="E163" i="5"/>
  <c r="B164" i="5"/>
  <c r="C164" i="5"/>
  <c r="D164" i="5"/>
  <c r="E164" i="5"/>
  <c r="B165" i="5"/>
  <c r="C165" i="5"/>
  <c r="D165" i="5"/>
  <c r="E165" i="5"/>
  <c r="B166" i="5"/>
  <c r="C166" i="5"/>
  <c r="D166" i="5"/>
  <c r="E166" i="5"/>
  <c r="B167" i="5"/>
  <c r="C167" i="5"/>
  <c r="D167" i="5"/>
  <c r="E167" i="5"/>
  <c r="B168" i="5"/>
  <c r="C168" i="5"/>
  <c r="D168" i="5"/>
  <c r="E168" i="5"/>
  <c r="B169" i="5"/>
  <c r="C169" i="5"/>
  <c r="D169" i="5"/>
  <c r="E169" i="5"/>
  <c r="B172" i="5"/>
  <c r="C172" i="5"/>
  <c r="D172" i="5"/>
  <c r="E172" i="5"/>
  <c r="B178" i="5"/>
  <c r="C178" i="5"/>
  <c r="D178" i="5"/>
  <c r="E178" i="5"/>
  <c r="B179" i="5"/>
  <c r="C179" i="5"/>
  <c r="D179" i="5"/>
  <c r="E179" i="5"/>
  <c r="B180" i="5"/>
  <c r="C180" i="5"/>
  <c r="D180" i="5"/>
  <c r="E180" i="5"/>
  <c r="B181" i="5"/>
  <c r="C181" i="5"/>
  <c r="D181" i="5"/>
  <c r="E181" i="5"/>
  <c r="B182" i="5"/>
  <c r="C182" i="5"/>
  <c r="D182" i="5"/>
  <c r="E182" i="5"/>
  <c r="B183" i="5"/>
  <c r="C183" i="5"/>
  <c r="D183" i="5"/>
  <c r="E183" i="5"/>
  <c r="B184" i="5"/>
  <c r="C184" i="5"/>
  <c r="D184" i="5"/>
  <c r="E184" i="5"/>
  <c r="B185" i="5"/>
  <c r="C185" i="5"/>
  <c r="D185" i="5"/>
  <c r="E185" i="5"/>
  <c r="B186" i="5"/>
  <c r="C186" i="5"/>
  <c r="D186" i="5"/>
  <c r="E186" i="5"/>
  <c r="B187" i="5"/>
  <c r="C187" i="5"/>
  <c r="D187" i="5"/>
  <c r="E187" i="5"/>
  <c r="B188" i="5"/>
  <c r="C188" i="5"/>
  <c r="D188" i="5"/>
  <c r="E188" i="5"/>
  <c r="B189" i="5"/>
  <c r="C189" i="5"/>
  <c r="D189" i="5"/>
  <c r="E189" i="5"/>
  <c r="B190" i="5"/>
  <c r="C190" i="5"/>
  <c r="D190" i="5"/>
  <c r="E190" i="5"/>
  <c r="B193" i="5"/>
  <c r="C193" i="5"/>
  <c r="D193" i="5"/>
  <c r="E193" i="5"/>
  <c r="B196" i="5"/>
  <c r="C196" i="5"/>
  <c r="D196" i="5"/>
  <c r="E196" i="5"/>
  <c r="B197" i="5"/>
  <c r="C197" i="5"/>
  <c r="D197" i="5"/>
  <c r="E197" i="5"/>
  <c r="B198" i="5"/>
  <c r="C198" i="5"/>
  <c r="D198" i="5"/>
  <c r="E198" i="5"/>
  <c r="B199" i="5"/>
  <c r="C199" i="5"/>
  <c r="D199" i="5"/>
  <c r="E199" i="5"/>
  <c r="B200" i="5"/>
  <c r="C200" i="5"/>
  <c r="D200" i="5"/>
  <c r="E200" i="5"/>
  <c r="B201" i="5"/>
  <c r="C201" i="5"/>
  <c r="D201" i="5"/>
  <c r="E201" i="5"/>
  <c r="B202" i="5"/>
  <c r="C202" i="5"/>
  <c r="D202" i="5"/>
  <c r="E202" i="5"/>
  <c r="B203" i="5"/>
  <c r="C203" i="5"/>
  <c r="D203" i="5"/>
  <c r="E203" i="5"/>
  <c r="B204" i="5"/>
  <c r="C204" i="5"/>
  <c r="D204" i="5"/>
  <c r="E204" i="5"/>
  <c r="B205" i="5"/>
  <c r="C205" i="5"/>
  <c r="D205" i="5"/>
  <c r="E205" i="5"/>
  <c r="B206" i="5"/>
  <c r="C206" i="5"/>
  <c r="D206" i="5"/>
  <c r="E206" i="5"/>
  <c r="B207" i="5"/>
  <c r="C207" i="5"/>
  <c r="D207" i="5"/>
  <c r="E207" i="5"/>
  <c r="B216" i="5"/>
  <c r="C216" i="5"/>
  <c r="D216" i="5"/>
  <c r="E216" i="5"/>
  <c r="B217" i="5"/>
  <c r="C217" i="5"/>
  <c r="D217" i="5"/>
  <c r="E217" i="5"/>
  <c r="B218" i="5"/>
  <c r="C218" i="5"/>
  <c r="D218" i="5"/>
  <c r="E218" i="5"/>
  <c r="B219" i="5"/>
  <c r="C219" i="5"/>
  <c r="D219" i="5"/>
  <c r="E219" i="5"/>
  <c r="B220" i="5"/>
  <c r="C220" i="5"/>
  <c r="D220" i="5"/>
  <c r="E220" i="5"/>
  <c r="B221" i="5"/>
  <c r="C221" i="5"/>
  <c r="D221" i="5"/>
  <c r="E221" i="5"/>
  <c r="B222" i="5"/>
  <c r="C222" i="5"/>
  <c r="D222" i="5"/>
  <c r="E222" i="5"/>
  <c r="B223" i="5"/>
  <c r="C223" i="5"/>
  <c r="D223" i="5"/>
  <c r="E223" i="5"/>
  <c r="B225" i="5"/>
  <c r="C225" i="5"/>
  <c r="D225" i="5"/>
  <c r="E225" i="5"/>
  <c r="B226" i="5"/>
  <c r="C226" i="5"/>
  <c r="D226" i="5"/>
  <c r="E226" i="5"/>
  <c r="C5" i="5"/>
  <c r="D5" i="5"/>
  <c r="E5" i="5"/>
  <c r="B5" i="5"/>
  <c r="A217" i="5"/>
  <c r="A218" i="5"/>
  <c r="A219" i="5"/>
  <c r="A220" i="5"/>
  <c r="A221" i="5"/>
  <c r="A222" i="5"/>
  <c r="A223" i="5"/>
  <c r="A225" i="5"/>
  <c r="A226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8" i="5"/>
  <c r="A39" i="5"/>
  <c r="A40" i="5"/>
  <c r="A41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1" i="5"/>
  <c r="A62" i="5"/>
  <c r="A63" i="5"/>
  <c r="A64" i="5"/>
  <c r="A65" i="5"/>
  <c r="A66" i="5"/>
  <c r="A67" i="5"/>
  <c r="A68" i="5"/>
  <c r="A69" i="5"/>
  <c r="A70" i="5"/>
  <c r="A73" i="5"/>
  <c r="A74" i="5"/>
  <c r="A75" i="5"/>
  <c r="A76" i="5"/>
  <c r="A77" i="5"/>
  <c r="A78" i="5"/>
  <c r="A79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9" i="5"/>
  <c r="A100" i="5"/>
  <c r="A101" i="5"/>
  <c r="A102" i="5"/>
  <c r="A103" i="5"/>
  <c r="A104" i="5"/>
  <c r="A105" i="5"/>
  <c r="A108" i="5"/>
  <c r="A109" i="5"/>
  <c r="A110" i="5"/>
  <c r="A111" i="5"/>
  <c r="A112" i="5"/>
  <c r="A113" i="5"/>
  <c r="A114" i="5"/>
  <c r="A115" i="5"/>
  <c r="A116" i="5"/>
  <c r="A117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7" i="5"/>
  <c r="A138" i="5"/>
  <c r="A139" i="5"/>
  <c r="A140" i="5"/>
  <c r="A143" i="5"/>
  <c r="A144" i="5"/>
  <c r="A145" i="5"/>
  <c r="A146" i="5"/>
  <c r="A147" i="5"/>
  <c r="A148" i="5"/>
  <c r="A149" i="5"/>
  <c r="A150" i="5"/>
  <c r="A151" i="5"/>
  <c r="A154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2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16" i="5"/>
  <c r="A5" i="5"/>
  <c r="L126" i="13"/>
  <c r="G95" i="14"/>
  <c r="L184" i="14"/>
  <c r="L79" i="13"/>
  <c r="L86" i="13"/>
  <c r="G68" i="13"/>
  <c r="G147" i="14"/>
  <c r="L137" i="14"/>
  <c r="L107" i="14"/>
  <c r="G5" i="13"/>
  <c r="L142" i="14"/>
  <c r="L115" i="14"/>
  <c r="G105" i="14"/>
  <c r="G12" i="14"/>
  <c r="L79" i="14"/>
  <c r="G77" i="14"/>
  <c r="G75" i="14"/>
  <c r="G39" i="14"/>
  <c r="G7" i="14"/>
  <c r="L35" i="14"/>
  <c r="L7" i="14"/>
  <c r="G69" i="14"/>
  <c r="L47" i="14"/>
  <c r="L1" i="14"/>
  <c r="L163" i="14"/>
  <c r="L141" i="13"/>
  <c r="G28" i="13"/>
  <c r="G16" i="13"/>
  <c r="G12" i="13"/>
  <c r="G152" i="14"/>
  <c r="G138" i="14"/>
  <c r="L131" i="14"/>
  <c r="L117" i="14"/>
  <c r="G106" i="14"/>
  <c r="G92" i="14"/>
  <c r="L89" i="14"/>
  <c r="G129" i="14"/>
  <c r="G71" i="14"/>
  <c r="G37" i="14"/>
  <c r="L34" i="14"/>
  <c r="G19" i="14"/>
  <c r="G6" i="14"/>
  <c r="L70" i="13" l="1"/>
  <c r="L60" i="13"/>
  <c r="L52" i="13"/>
  <c r="G37" i="13"/>
  <c r="L27" i="13"/>
  <c r="L25" i="13"/>
  <c r="L10" i="13"/>
  <c r="L8" i="13"/>
  <c r="M8" i="13" s="1"/>
  <c r="G1" i="13"/>
  <c r="L148" i="14"/>
  <c r="L139" i="14"/>
  <c r="L128" i="14"/>
  <c r="L126" i="14"/>
  <c r="G120" i="14"/>
  <c r="G116" i="14"/>
  <c r="L101" i="14"/>
  <c r="M101" i="14" s="1"/>
  <c r="G100" i="14"/>
  <c r="G96" i="14"/>
  <c r="L91" i="14"/>
  <c r="L87" i="14"/>
  <c r="G82" i="14"/>
  <c r="L82" i="14"/>
  <c r="L81" i="14"/>
  <c r="L80" i="14"/>
  <c r="M80" i="14" s="1"/>
  <c r="L73" i="14"/>
  <c r="G72" i="14"/>
  <c r="L55" i="14"/>
  <c r="L46" i="14"/>
  <c r="L45" i="14"/>
  <c r="L44" i="14"/>
  <c r="L38" i="14"/>
  <c r="L28" i="14"/>
  <c r="G14" i="14"/>
  <c r="G163" i="14"/>
  <c r="L153" i="13"/>
  <c r="L132" i="13"/>
  <c r="L114" i="13"/>
  <c r="G157" i="14"/>
  <c r="L149" i="13"/>
  <c r="G41" i="14"/>
  <c r="G165" i="14"/>
  <c r="G164" i="14"/>
  <c r="G156" i="14"/>
  <c r="G147" i="13"/>
  <c r="G146" i="13"/>
  <c r="G145" i="13"/>
  <c r="G143" i="13"/>
  <c r="G142" i="13"/>
  <c r="G141" i="13"/>
  <c r="L138" i="13"/>
  <c r="G137" i="13"/>
  <c r="G135" i="13"/>
  <c r="G40" i="14"/>
  <c r="G50" i="13"/>
  <c r="L41" i="14"/>
  <c r="G180" i="13"/>
  <c r="L179" i="13"/>
  <c r="G178" i="13"/>
  <c r="G176" i="13"/>
  <c r="G175" i="13"/>
  <c r="L169" i="13"/>
  <c r="L161" i="13"/>
  <c r="L157" i="13"/>
  <c r="G150" i="14"/>
  <c r="L62" i="13"/>
  <c r="L46" i="13"/>
  <c r="L44" i="13"/>
  <c r="L24" i="13"/>
  <c r="M24" i="13" s="1"/>
  <c r="L113" i="14"/>
  <c r="L184" i="13"/>
  <c r="L102" i="13"/>
  <c r="L91" i="13"/>
  <c r="G83" i="13"/>
  <c r="G24" i="13"/>
  <c r="G111" i="14"/>
  <c r="G103" i="14"/>
  <c r="L102" i="14"/>
  <c r="M102" i="14" s="1"/>
  <c r="L100" i="14"/>
  <c r="G99" i="14"/>
  <c r="G98" i="14"/>
  <c r="L98" i="14"/>
  <c r="G97" i="14"/>
  <c r="L96" i="14"/>
  <c r="M96" i="14" s="1"/>
  <c r="G94" i="14"/>
  <c r="L94" i="14"/>
  <c r="L92" i="14"/>
  <c r="G91" i="14"/>
  <c r="L90" i="14"/>
  <c r="G89" i="14"/>
  <c r="M89" i="14" s="1"/>
  <c r="L88" i="14"/>
  <c r="G83" i="14"/>
  <c r="G80" i="14"/>
  <c r="G76" i="14"/>
  <c r="M76" i="14" s="1"/>
  <c r="L76" i="14"/>
  <c r="L74" i="14"/>
  <c r="G73" i="14"/>
  <c r="M73" i="14" s="1"/>
  <c r="G70" i="14"/>
  <c r="L70" i="14"/>
  <c r="G64" i="14"/>
  <c r="L64" i="14"/>
  <c r="G60" i="14"/>
  <c r="G53" i="14"/>
  <c r="G49" i="14"/>
  <c r="G47" i="14"/>
  <c r="G43" i="14"/>
  <c r="L42" i="14"/>
  <c r="L40" i="14"/>
  <c r="L10" i="14"/>
  <c r="M10" i="14" s="1"/>
  <c r="M100" i="14"/>
  <c r="L106" i="13"/>
  <c r="L78" i="13"/>
  <c r="G29" i="13"/>
  <c r="G23" i="13"/>
  <c r="G141" i="14"/>
  <c r="G140" i="14"/>
  <c r="G137" i="14"/>
  <c r="M137" i="14" s="1"/>
  <c r="G132" i="14"/>
  <c r="G130" i="14"/>
  <c r="L129" i="14"/>
  <c r="G127" i="14"/>
  <c r="L127" i="14"/>
  <c r="G124" i="14"/>
  <c r="G122" i="14"/>
  <c r="G112" i="14"/>
  <c r="G5" i="14"/>
  <c r="L176" i="13"/>
  <c r="M176" i="13" s="1"/>
  <c r="L167" i="13"/>
  <c r="G166" i="13"/>
  <c r="G170" i="14"/>
  <c r="G166" i="14"/>
  <c r="G155" i="14"/>
  <c r="L151" i="13"/>
  <c r="L118" i="13"/>
  <c r="L112" i="13"/>
  <c r="L110" i="13"/>
  <c r="L109" i="13"/>
  <c r="L108" i="13"/>
  <c r="G104" i="13"/>
  <c r="G103" i="13"/>
  <c r="L99" i="13"/>
  <c r="L97" i="13"/>
  <c r="G96" i="13"/>
  <c r="L95" i="13"/>
  <c r="G94" i="13"/>
  <c r="L93" i="13"/>
  <c r="L87" i="13"/>
  <c r="G84" i="13"/>
  <c r="L82" i="13"/>
  <c r="L32" i="13"/>
  <c r="L28" i="13"/>
  <c r="L26" i="13"/>
  <c r="G25" i="13"/>
  <c r="M25" i="13" s="1"/>
  <c r="L23" i="13"/>
  <c r="L22" i="13"/>
  <c r="G21" i="13"/>
  <c r="L20" i="13"/>
  <c r="M20" i="13" s="1"/>
  <c r="L18" i="13"/>
  <c r="G17" i="13"/>
  <c r="L16" i="13"/>
  <c r="M16" i="13" s="1"/>
  <c r="L15" i="13"/>
  <c r="L14" i="13"/>
  <c r="G13" i="13"/>
  <c r="L13" i="13"/>
  <c r="L12" i="13"/>
  <c r="L11" i="13"/>
  <c r="G9" i="13"/>
  <c r="L7" i="13"/>
  <c r="L6" i="13"/>
  <c r="L4" i="13"/>
  <c r="L3" i="13"/>
  <c r="L65" i="14"/>
  <c r="L63" i="14"/>
  <c r="L61" i="14"/>
  <c r="M61" i="14" s="1"/>
  <c r="L59" i="14"/>
  <c r="L43" i="14"/>
  <c r="M43" i="14" s="1"/>
  <c r="G15" i="14"/>
  <c r="G13" i="14"/>
  <c r="L12" i="14"/>
  <c r="M12" i="14" s="1"/>
  <c r="M47" i="14"/>
  <c r="G177" i="13"/>
  <c r="L142" i="13"/>
  <c r="G140" i="13"/>
  <c r="L140" i="13"/>
  <c r="L130" i="13"/>
  <c r="G129" i="13"/>
  <c r="L124" i="13"/>
  <c r="G123" i="13"/>
  <c r="L122" i="13"/>
  <c r="L120" i="13"/>
  <c r="G119" i="13"/>
  <c r="L75" i="13"/>
  <c r="M75" i="13" s="1"/>
  <c r="L71" i="13"/>
  <c r="G67" i="13"/>
  <c r="L67" i="13"/>
  <c r="L63" i="13"/>
  <c r="G62" i="13"/>
  <c r="G58" i="13"/>
  <c r="L57" i="13"/>
  <c r="G56" i="13"/>
  <c r="G53" i="13"/>
  <c r="G52" i="13"/>
  <c r="M52" i="13" s="1"/>
  <c r="L49" i="13"/>
  <c r="L47" i="13"/>
  <c r="G39" i="13"/>
  <c r="L39" i="13"/>
  <c r="L38" i="13"/>
  <c r="L36" i="13"/>
  <c r="L2" i="13"/>
  <c r="L152" i="14"/>
  <c r="M152" i="14" s="1"/>
  <c r="L149" i="14"/>
  <c r="G146" i="14"/>
  <c r="L124" i="14"/>
  <c r="M124" i="14" s="1"/>
  <c r="G123" i="14"/>
  <c r="L121" i="14"/>
  <c r="G115" i="14"/>
  <c r="M115" i="14" s="1"/>
  <c r="L114" i="14"/>
  <c r="L104" i="14"/>
  <c r="G32" i="14"/>
  <c r="L31" i="14"/>
  <c r="M31" i="14" s="1"/>
  <c r="G29" i="14"/>
  <c r="G26" i="14"/>
  <c r="M26" i="14" s="1"/>
  <c r="L25" i="14"/>
  <c r="G24" i="14"/>
  <c r="G20" i="14"/>
  <c r="G10" i="14"/>
  <c r="M141" i="13"/>
  <c r="L162" i="13"/>
  <c r="G160" i="13"/>
  <c r="L158" i="13"/>
  <c r="L174" i="14"/>
  <c r="M174" i="14" s="1"/>
  <c r="L159" i="14"/>
  <c r="G149" i="13"/>
  <c r="M149" i="13" s="1"/>
  <c r="G148" i="13"/>
  <c r="G111" i="13"/>
  <c r="G76" i="13"/>
  <c r="G14" i="13"/>
  <c r="G6" i="13"/>
  <c r="L9" i="14"/>
  <c r="L4" i="14"/>
  <c r="L2" i="14"/>
  <c r="M92" i="14"/>
  <c r="L36" i="14"/>
  <c r="M36" i="14" s="1"/>
  <c r="L16" i="14"/>
  <c r="M148" i="14"/>
  <c r="M163" i="14"/>
  <c r="M7" i="14"/>
  <c r="L144" i="13"/>
  <c r="L134" i="13"/>
  <c r="G127" i="13"/>
  <c r="M47" i="13"/>
  <c r="G36" i="14"/>
  <c r="L178" i="14"/>
  <c r="L155" i="14"/>
  <c r="M155" i="14" s="1"/>
  <c r="L128" i="13"/>
  <c r="G33" i="13"/>
  <c r="M91" i="14"/>
  <c r="G133" i="14"/>
  <c r="G159" i="14"/>
  <c r="G86" i="13"/>
  <c r="M86" i="13" s="1"/>
  <c r="L74" i="13"/>
  <c r="L108" i="14"/>
  <c r="L103" i="14"/>
  <c r="M103" i="14" s="1"/>
  <c r="L86" i="14"/>
  <c r="L84" i="14"/>
  <c r="L72" i="14"/>
  <c r="M72" i="14" s="1"/>
  <c r="L29" i="14"/>
  <c r="M62" i="13"/>
  <c r="L173" i="13"/>
  <c r="G167" i="13"/>
  <c r="M167" i="13" s="1"/>
  <c r="G177" i="14"/>
  <c r="L175" i="14"/>
  <c r="L172" i="14"/>
  <c r="L166" i="14"/>
  <c r="M166" i="14" s="1"/>
  <c r="L152" i="13"/>
  <c r="L115" i="13"/>
  <c r="G144" i="14"/>
  <c r="G108" i="14"/>
  <c r="G74" i="14"/>
  <c r="M74" i="14" s="1"/>
  <c r="G46" i="14"/>
  <c r="G21" i="14"/>
  <c r="L6" i="14"/>
  <c r="M6" i="14" s="1"/>
  <c r="M4" i="13"/>
  <c r="L146" i="14"/>
  <c r="G139" i="14"/>
  <c r="M139" i="14" s="1"/>
  <c r="M159" i="14"/>
  <c r="G183" i="13"/>
  <c r="L174" i="13"/>
  <c r="L163" i="13"/>
  <c r="G154" i="13"/>
  <c r="L154" i="13"/>
  <c r="G136" i="14"/>
  <c r="G168" i="14"/>
  <c r="G184" i="14"/>
  <c r="L182" i="14"/>
  <c r="L173" i="14"/>
  <c r="G172" i="14"/>
  <c r="M172" i="14" s="1"/>
  <c r="L154" i="14"/>
  <c r="G153" i="13"/>
  <c r="M153" i="13" s="1"/>
  <c r="G150" i="13"/>
  <c r="L150" i="13"/>
  <c r="L148" i="13"/>
  <c r="M148" i="13" s="1"/>
  <c r="L147" i="13"/>
  <c r="L136" i="13"/>
  <c r="G126" i="13"/>
  <c r="L51" i="13"/>
  <c r="G168" i="13"/>
  <c r="G100" i="13"/>
  <c r="G181" i="13"/>
  <c r="L172" i="13"/>
  <c r="L164" i="13"/>
  <c r="M164" i="13" s="1"/>
  <c r="G163" i="13"/>
  <c r="L159" i="13"/>
  <c r="G151" i="14"/>
  <c r="L183" i="14"/>
  <c r="G182" i="14"/>
  <c r="L180" i="14"/>
  <c r="L158" i="14"/>
  <c r="G136" i="13"/>
  <c r="G128" i="13"/>
  <c r="L127" i="13"/>
  <c r="L117" i="13"/>
  <c r="G114" i="13"/>
  <c r="M114" i="13" s="1"/>
  <c r="G105" i="13"/>
  <c r="G95" i="13"/>
  <c r="M95" i="13" s="1"/>
  <c r="G93" i="13"/>
  <c r="M93" i="13" s="1"/>
  <c r="L83" i="13"/>
  <c r="G78" i="13"/>
  <c r="M78" i="13" s="1"/>
  <c r="L66" i="13"/>
  <c r="G59" i="13"/>
  <c r="G49" i="13"/>
  <c r="G40" i="13"/>
  <c r="G88" i="14"/>
  <c r="M88" i="14" s="1"/>
  <c r="M129" i="14"/>
  <c r="M127" i="13"/>
  <c r="L180" i="13"/>
  <c r="L178" i="13"/>
  <c r="G172" i="13"/>
  <c r="L170" i="13"/>
  <c r="G157" i="13"/>
  <c r="M157" i="13" s="1"/>
  <c r="G155" i="13"/>
  <c r="L150" i="14"/>
  <c r="G167" i="14"/>
  <c r="L177" i="14"/>
  <c r="G162" i="14"/>
  <c r="G158" i="14"/>
  <c r="G120" i="13"/>
  <c r="M120" i="13" s="1"/>
  <c r="G118" i="13"/>
  <c r="M118" i="13" s="1"/>
  <c r="G117" i="13"/>
  <c r="L90" i="13"/>
  <c r="G70" i="13"/>
  <c r="M70" i="13" s="1"/>
  <c r="L54" i="13"/>
  <c r="M126" i="13"/>
  <c r="M82" i="14"/>
  <c r="M12" i="13"/>
  <c r="G90" i="13"/>
  <c r="L88" i="13"/>
  <c r="G82" i="13"/>
  <c r="L80" i="13"/>
  <c r="G74" i="13"/>
  <c r="M74" i="13" s="1"/>
  <c r="L72" i="13"/>
  <c r="G66" i="13"/>
  <c r="L64" i="13"/>
  <c r="L59" i="13"/>
  <c r="L37" i="13"/>
  <c r="G31" i="13"/>
  <c r="G18" i="13"/>
  <c r="M18" i="13" s="1"/>
  <c r="L147" i="14"/>
  <c r="M147" i="14" s="1"/>
  <c r="L144" i="14"/>
  <c r="M144" i="14" s="1"/>
  <c r="L132" i="14"/>
  <c r="L130" i="14"/>
  <c r="M130" i="14" s="1"/>
  <c r="L120" i="14"/>
  <c r="M120" i="14" s="1"/>
  <c r="L118" i="14"/>
  <c r="M118" i="14" s="1"/>
  <c r="G110" i="14"/>
  <c r="L97" i="14"/>
  <c r="M97" i="14" s="1"/>
  <c r="L95" i="14"/>
  <c r="M95" i="14" s="1"/>
  <c r="G87" i="14"/>
  <c r="G79" i="14"/>
  <c r="M79" i="14" s="1"/>
  <c r="L71" i="14"/>
  <c r="M71" i="14" s="1"/>
  <c r="G66" i="14"/>
  <c r="G58" i="14"/>
  <c r="G56" i="14"/>
  <c r="G52" i="14"/>
  <c r="M52" i="14" s="1"/>
  <c r="G50" i="14"/>
  <c r="G28" i="14"/>
  <c r="L19" i="14"/>
  <c r="M19" i="14" s="1"/>
  <c r="L15" i="14"/>
  <c r="L18" i="14"/>
  <c r="L123" i="13"/>
  <c r="G113" i="13"/>
  <c r="G108" i="13"/>
  <c r="M108" i="13" s="1"/>
  <c r="L104" i="13"/>
  <c r="M104" i="13" s="1"/>
  <c r="L101" i="13"/>
  <c r="L94" i="13"/>
  <c r="L50" i="13"/>
  <c r="M50" i="13" s="1"/>
  <c r="L43" i="13"/>
  <c r="G32" i="13"/>
  <c r="M32" i="13" s="1"/>
  <c r="G27" i="13"/>
  <c r="M27" i="13" s="1"/>
  <c r="G19" i="13"/>
  <c r="M19" i="13" s="1"/>
  <c r="L143" i="14"/>
  <c r="L123" i="14"/>
  <c r="M123" i="14" s="1"/>
  <c r="L119" i="14"/>
  <c r="M119" i="14" s="1"/>
  <c r="G84" i="14"/>
  <c r="M84" i="14" s="1"/>
  <c r="G78" i="14"/>
  <c r="L77" i="14"/>
  <c r="M77" i="14" s="1"/>
  <c r="G65" i="14"/>
  <c r="G63" i="14"/>
  <c r="G59" i="14"/>
  <c r="M59" i="14" s="1"/>
  <c r="G57" i="14"/>
  <c r="G27" i="14"/>
  <c r="L22" i="14"/>
  <c r="L8" i="14"/>
  <c r="G38" i="13"/>
  <c r="M38" i="13" s="1"/>
  <c r="G36" i="13"/>
  <c r="L34" i="13"/>
  <c r="L33" i="13"/>
  <c r="M33" i="13" s="1"/>
  <c r="L9" i="13"/>
  <c r="M9" i="13" s="1"/>
  <c r="G143" i="14"/>
  <c r="G131" i="14"/>
  <c r="M131" i="14" s="1"/>
  <c r="G125" i="14"/>
  <c r="L125" i="14"/>
  <c r="G113" i="14"/>
  <c r="L112" i="14"/>
  <c r="M112" i="14" s="1"/>
  <c r="L105" i="14"/>
  <c r="M105" i="14" s="1"/>
  <c r="G104" i="14"/>
  <c r="M104" i="14" s="1"/>
  <c r="L68" i="14"/>
  <c r="M68" i="14" s="1"/>
  <c r="L62" i="14"/>
  <c r="L54" i="14"/>
  <c r="M54" i="14" s="1"/>
  <c r="G22" i="14"/>
  <c r="L13" i="14"/>
  <c r="M13" i="14" s="1"/>
  <c r="L11" i="14"/>
  <c r="M11" i="14" s="1"/>
  <c r="G2" i="14"/>
  <c r="M2" i="14" s="1"/>
  <c r="M28" i="13"/>
  <c r="M39" i="13"/>
  <c r="G184" i="13"/>
  <c r="M184" i="13" s="1"/>
  <c r="L181" i="13"/>
  <c r="L177" i="13"/>
  <c r="M177" i="13" s="1"/>
  <c r="G173" i="13"/>
  <c r="M173" i="13" s="1"/>
  <c r="G169" i="13"/>
  <c r="M169" i="13" s="1"/>
  <c r="G161" i="13"/>
  <c r="M161" i="13" s="1"/>
  <c r="G158" i="13"/>
  <c r="M158" i="13" s="1"/>
  <c r="L155" i="13"/>
  <c r="L136" i="14"/>
  <c r="L167" i="14"/>
  <c r="G183" i="14"/>
  <c r="M183" i="14" s="1"/>
  <c r="G178" i="14"/>
  <c r="M178" i="14" s="1"/>
  <c r="G173" i="14"/>
  <c r="G160" i="14"/>
  <c r="L160" i="14"/>
  <c r="L156" i="14"/>
  <c r="M156" i="14" s="1"/>
  <c r="G154" i="14"/>
  <c r="G144" i="13"/>
  <c r="M144" i="13" s="1"/>
  <c r="L143" i="13"/>
  <c r="M143" i="13" s="1"/>
  <c r="L139" i="13"/>
  <c r="G138" i="13"/>
  <c r="M138" i="13" s="1"/>
  <c r="L133" i="13"/>
  <c r="G132" i="13"/>
  <c r="L129" i="13"/>
  <c r="M129" i="13" s="1"/>
  <c r="G121" i="13"/>
  <c r="L121" i="13"/>
  <c r="L119" i="13"/>
  <c r="G115" i="13"/>
  <c r="G110" i="13"/>
  <c r="M110" i="13" s="1"/>
  <c r="G109" i="13"/>
  <c r="L107" i="13"/>
  <c r="G106" i="13"/>
  <c r="M106" i="13" s="1"/>
  <c r="G99" i="13"/>
  <c r="L96" i="13"/>
  <c r="M96" i="13" s="1"/>
  <c r="G87" i="13"/>
  <c r="M87" i="13" s="1"/>
  <c r="G79" i="13"/>
  <c r="M79" i="13" s="1"/>
  <c r="G71" i="13"/>
  <c r="M71" i="13" s="1"/>
  <c r="G63" i="13"/>
  <c r="G51" i="13"/>
  <c r="L110" i="14"/>
  <c r="L66" i="14"/>
  <c r="M66" i="14" s="1"/>
  <c r="L60" i="14"/>
  <c r="L58" i="14"/>
  <c r="L56" i="14"/>
  <c r="L50" i="14"/>
  <c r="M50" i="14" s="1"/>
  <c r="L48" i="14"/>
  <c r="L39" i="14"/>
  <c r="M39" i="14" s="1"/>
  <c r="G182" i="13"/>
  <c r="L182" i="13"/>
  <c r="L175" i="13"/>
  <c r="G174" i="13"/>
  <c r="L171" i="13"/>
  <c r="G170" i="13"/>
  <c r="G165" i="13"/>
  <c r="L165" i="13"/>
  <c r="L160" i="13"/>
  <c r="M160" i="13" s="1"/>
  <c r="G159" i="13"/>
  <c r="L156" i="13"/>
  <c r="G134" i="14"/>
  <c r="L134" i="14"/>
  <c r="G153" i="14"/>
  <c r="L153" i="14"/>
  <c r="G179" i="14"/>
  <c r="L179" i="14"/>
  <c r="L181" i="14"/>
  <c r="G180" i="14"/>
  <c r="L176" i="14"/>
  <c r="G175" i="14"/>
  <c r="L171" i="14"/>
  <c r="G169" i="14"/>
  <c r="M169" i="14" s="1"/>
  <c r="L165" i="14"/>
  <c r="L164" i="14"/>
  <c r="M164" i="14" s="1"/>
  <c r="G161" i="14"/>
  <c r="L161" i="14"/>
  <c r="G152" i="13"/>
  <c r="G151" i="13"/>
  <c r="L146" i="13"/>
  <c r="M146" i="13" s="1"/>
  <c r="L145" i="13"/>
  <c r="M145" i="13" s="1"/>
  <c r="G139" i="13"/>
  <c r="G134" i="13"/>
  <c r="M134" i="13" s="1"/>
  <c r="G133" i="13"/>
  <c r="L131" i="13"/>
  <c r="G130" i="13"/>
  <c r="M130" i="13" s="1"/>
  <c r="L125" i="13"/>
  <c r="G124" i="13"/>
  <c r="M124" i="13" s="1"/>
  <c r="G112" i="13"/>
  <c r="M112" i="13" s="1"/>
  <c r="L111" i="13"/>
  <c r="G107" i="13"/>
  <c r="G102" i="13"/>
  <c r="M102" i="13" s="1"/>
  <c r="G101" i="13"/>
  <c r="L98" i="13"/>
  <c r="G97" i="13"/>
  <c r="M97" i="13" s="1"/>
  <c r="L92" i="13"/>
  <c r="G91" i="13"/>
  <c r="L89" i="13"/>
  <c r="G88" i="13"/>
  <c r="L85" i="13"/>
  <c r="L84" i="13"/>
  <c r="M84" i="13" s="1"/>
  <c r="L81" i="13"/>
  <c r="G80" i="13"/>
  <c r="L77" i="13"/>
  <c r="L76" i="13"/>
  <c r="L73" i="13"/>
  <c r="G72" i="13"/>
  <c r="L69" i="13"/>
  <c r="L68" i="13"/>
  <c r="M68" i="13" s="1"/>
  <c r="L65" i="13"/>
  <c r="G64" i="13"/>
  <c r="L61" i="13"/>
  <c r="G60" i="13"/>
  <c r="M60" i="13" s="1"/>
  <c r="L58" i="13"/>
  <c r="M58" i="13" s="1"/>
  <c r="G57" i="13"/>
  <c r="L56" i="13"/>
  <c r="G54" i="13"/>
  <c r="M54" i="13" s="1"/>
  <c r="L53" i="13"/>
  <c r="M53" i="13" s="1"/>
  <c r="L48" i="13"/>
  <c r="G46" i="13"/>
  <c r="M46" i="13" s="1"/>
  <c r="L31" i="13"/>
  <c r="M31" i="13" s="1"/>
  <c r="L122" i="14"/>
  <c r="M122" i="14" s="1"/>
  <c r="L116" i="14"/>
  <c r="M116" i="14" s="1"/>
  <c r="G62" i="14"/>
  <c r="G35" i="14"/>
  <c r="M35" i="14" s="1"/>
  <c r="L24" i="14"/>
  <c r="G17" i="14"/>
  <c r="L183" i="13"/>
  <c r="M183" i="13" s="1"/>
  <c r="G179" i="13"/>
  <c r="G171" i="13"/>
  <c r="L166" i="13"/>
  <c r="G162" i="13"/>
  <c r="G156" i="13"/>
  <c r="L133" i="14"/>
  <c r="L151" i="14"/>
  <c r="L170" i="14"/>
  <c r="G181" i="14"/>
  <c r="G176" i="14"/>
  <c r="G171" i="14"/>
  <c r="L162" i="14"/>
  <c r="M162" i="14" s="1"/>
  <c r="L157" i="14"/>
  <c r="M157" i="14" s="1"/>
  <c r="L137" i="13"/>
  <c r="L135" i="13"/>
  <c r="M135" i="13" s="1"/>
  <c r="G131" i="13"/>
  <c r="G125" i="13"/>
  <c r="G122" i="13"/>
  <c r="M122" i="13" s="1"/>
  <c r="G116" i="13"/>
  <c r="M116" i="13" s="1"/>
  <c r="L113" i="13"/>
  <c r="M113" i="13" s="1"/>
  <c r="L105" i="13"/>
  <c r="L103" i="13"/>
  <c r="M103" i="13" s="1"/>
  <c r="G98" i="13"/>
  <c r="G92" i="13"/>
  <c r="G89" i="13"/>
  <c r="G85" i="13"/>
  <c r="G81" i="13"/>
  <c r="G77" i="13"/>
  <c r="G73" i="13"/>
  <c r="G69" i="13"/>
  <c r="G65" i="13"/>
  <c r="G61" i="13"/>
  <c r="G48" i="13"/>
  <c r="G43" i="13"/>
  <c r="M43" i="13" s="1"/>
  <c r="G22" i="13"/>
  <c r="M22" i="13" s="1"/>
  <c r="L17" i="13"/>
  <c r="M17" i="13" s="1"/>
  <c r="G142" i="14"/>
  <c r="M142" i="14" s="1"/>
  <c r="L138" i="14"/>
  <c r="M138" i="14" s="1"/>
  <c r="G128" i="14"/>
  <c r="M128" i="14" s="1"/>
  <c r="G126" i="14"/>
  <c r="M126" i="14" s="1"/>
  <c r="L53" i="14"/>
  <c r="M53" i="14" s="1"/>
  <c r="G18" i="14"/>
  <c r="M18" i="14" s="1"/>
  <c r="L42" i="13"/>
  <c r="G35" i="13"/>
  <c r="G26" i="13"/>
  <c r="M26" i="13" s="1"/>
  <c r="L21" i="13"/>
  <c r="M21" i="13" s="1"/>
  <c r="G7" i="13"/>
  <c r="M7" i="13" s="1"/>
  <c r="L141" i="14"/>
  <c r="M141" i="14" s="1"/>
  <c r="G135" i="14"/>
  <c r="G121" i="14"/>
  <c r="G114" i="14"/>
  <c r="M114" i="14" s="1"/>
  <c r="G109" i="14"/>
  <c r="L106" i="14"/>
  <c r="M106" i="14" s="1"/>
  <c r="L93" i="14"/>
  <c r="M93" i="14" s="1"/>
  <c r="G81" i="14"/>
  <c r="M81" i="14" s="1"/>
  <c r="L67" i="14"/>
  <c r="L57" i="14"/>
  <c r="G55" i="14"/>
  <c r="M55" i="14" s="1"/>
  <c r="G48" i="14"/>
  <c r="G44" i="14"/>
  <c r="M44" i="14" s="1"/>
  <c r="L37" i="14"/>
  <c r="M37" i="14" s="1"/>
  <c r="G34" i="14"/>
  <c r="M34" i="14" s="1"/>
  <c r="L33" i="14"/>
  <c r="G30" i="14"/>
  <c r="L30" i="14"/>
  <c r="G25" i="14"/>
  <c r="L23" i="14"/>
  <c r="M23" i="14" s="1"/>
  <c r="L21" i="14"/>
  <c r="M21" i="14" s="1"/>
  <c r="G3" i="14"/>
  <c r="G1" i="14"/>
  <c r="M1" i="14" s="1"/>
  <c r="L85" i="14"/>
  <c r="G42" i="14"/>
  <c r="M42" i="14" s="1"/>
  <c r="G9" i="14"/>
  <c r="L5" i="14"/>
  <c r="L45" i="13"/>
  <c r="L41" i="13"/>
  <c r="L40" i="13"/>
  <c r="L35" i="13"/>
  <c r="G34" i="13"/>
  <c r="L30" i="13"/>
  <c r="L29" i="13"/>
  <c r="G11" i="13"/>
  <c r="M11" i="13" s="1"/>
  <c r="G3" i="13"/>
  <c r="M3" i="13" s="1"/>
  <c r="G2" i="13"/>
  <c r="M2" i="13" s="1"/>
  <c r="G145" i="14"/>
  <c r="L145" i="14"/>
  <c r="L135" i="14"/>
  <c r="M135" i="14" s="1"/>
  <c r="G117" i="14"/>
  <c r="M117" i="14" s="1"/>
  <c r="L109" i="14"/>
  <c r="G107" i="14"/>
  <c r="M107" i="14" s="1"/>
  <c r="L99" i="14"/>
  <c r="M99" i="14" s="1"/>
  <c r="G90" i="14"/>
  <c r="G86" i="14"/>
  <c r="G51" i="14"/>
  <c r="L49" i="14"/>
  <c r="M49" i="14" s="1"/>
  <c r="G45" i="14"/>
  <c r="M45" i="14" s="1"/>
  <c r="G38" i="14"/>
  <c r="M38" i="14" s="1"/>
  <c r="L27" i="14"/>
  <c r="M27" i="14" s="1"/>
  <c r="L17" i="14"/>
  <c r="M17" i="14" s="1"/>
  <c r="G16" i="14"/>
  <c r="M16" i="14" s="1"/>
  <c r="L14" i="14"/>
  <c r="M14" i="14" s="1"/>
  <c r="M178" i="13"/>
  <c r="M160" i="14"/>
  <c r="M137" i="13"/>
  <c r="L55" i="13"/>
  <c r="M55" i="13" s="1"/>
  <c r="G45" i="13"/>
  <c r="G44" i="13"/>
  <c r="M44" i="13" s="1"/>
  <c r="G42" i="13"/>
  <c r="G41" i="13"/>
  <c r="L1" i="13"/>
  <c r="M1" i="13" s="1"/>
  <c r="G149" i="14"/>
  <c r="L140" i="14"/>
  <c r="M140" i="14" s="1"/>
  <c r="L111" i="14"/>
  <c r="M111" i="14" s="1"/>
  <c r="G30" i="13"/>
  <c r="G15" i="13"/>
  <c r="G10" i="13"/>
  <c r="M10" i="13" s="1"/>
  <c r="L5" i="13"/>
  <c r="M5" i="13" s="1"/>
  <c r="L78" i="14"/>
  <c r="M78" i="14" s="1"/>
  <c r="L75" i="14"/>
  <c r="M75" i="14" s="1"/>
  <c r="L69" i="14"/>
  <c r="M69" i="14" s="1"/>
  <c r="L32" i="14"/>
  <c r="L3" i="14"/>
  <c r="M3" i="14" s="1"/>
  <c r="G33" i="14"/>
  <c r="M33" i="14" s="1"/>
  <c r="L20" i="14"/>
  <c r="M20" i="14" s="1"/>
  <c r="G85" i="14"/>
  <c r="L83" i="14"/>
  <c r="M83" i="14" s="1"/>
  <c r="G67" i="14"/>
  <c r="L51" i="14"/>
  <c r="G8" i="14"/>
  <c r="G4" i="14"/>
  <c r="M4" i="14" l="1"/>
  <c r="M45" i="13"/>
  <c r="M24" i="14"/>
  <c r="M152" i="13"/>
  <c r="M51" i="13"/>
  <c r="M132" i="13"/>
  <c r="M36" i="13"/>
  <c r="M128" i="13"/>
  <c r="M29" i="13"/>
  <c r="M76" i="13"/>
  <c r="M91" i="13"/>
  <c r="M175" i="13"/>
  <c r="M63" i="13"/>
  <c r="M123" i="13"/>
  <c r="M28" i="14"/>
  <c r="M87" i="14"/>
  <c r="M37" i="13"/>
  <c r="M146" i="14"/>
  <c r="M142" i="13"/>
  <c r="M13" i="13"/>
  <c r="M51" i="14"/>
  <c r="M90" i="14"/>
  <c r="M162" i="13"/>
  <c r="M56" i="13"/>
  <c r="M159" i="13"/>
  <c r="M170" i="13"/>
  <c r="M99" i="13"/>
  <c r="M154" i="14"/>
  <c r="M147" i="13"/>
  <c r="M46" i="14"/>
  <c r="M127" i="14"/>
  <c r="M23" i="13"/>
  <c r="M98" i="14"/>
  <c r="M67" i="14"/>
  <c r="M15" i="13"/>
  <c r="M149" i="14"/>
  <c r="M166" i="13"/>
  <c r="M57" i="13"/>
  <c r="M72" i="13"/>
  <c r="M88" i="13"/>
  <c r="M151" i="13"/>
  <c r="M175" i="14"/>
  <c r="M115" i="13"/>
  <c r="M29" i="14"/>
  <c r="M67" i="13"/>
  <c r="M94" i="14"/>
  <c r="M5" i="14"/>
  <c r="M40" i="14"/>
  <c r="M41" i="14"/>
  <c r="M25" i="14"/>
  <c r="M121" i="14"/>
  <c r="M111" i="13"/>
  <c r="M165" i="14"/>
  <c r="M119" i="13"/>
  <c r="M63" i="14"/>
  <c r="M15" i="14"/>
  <c r="N185" i="14" s="1"/>
  <c r="M8" i="14"/>
  <c r="M32" i="14"/>
  <c r="M86" i="14"/>
  <c r="M40" i="13"/>
  <c r="M9" i="14"/>
  <c r="M57" i="14"/>
  <c r="M105" i="13"/>
  <c r="M179" i="13"/>
  <c r="M101" i="13"/>
  <c r="M180" i="14"/>
  <c r="M60" i="14"/>
  <c r="M109" i="13"/>
  <c r="M181" i="13"/>
  <c r="M113" i="14"/>
  <c r="M65" i="14"/>
  <c r="M94" i="13"/>
  <c r="M132" i="14"/>
  <c r="M82" i="13"/>
  <c r="M177" i="14"/>
  <c r="M180" i="13"/>
  <c r="M49" i="13"/>
  <c r="M83" i="13"/>
  <c r="M70" i="14"/>
  <c r="M64" i="14"/>
  <c r="M6" i="13"/>
  <c r="M22" i="14"/>
  <c r="M140" i="13"/>
  <c r="M154" i="13"/>
  <c r="M125" i="14"/>
  <c r="M14" i="13"/>
  <c r="M90" i="13"/>
  <c r="M182" i="14"/>
  <c r="M108" i="14"/>
  <c r="M56" i="14"/>
  <c r="M117" i="13"/>
  <c r="M158" i="14"/>
  <c r="M172" i="13"/>
  <c r="M30" i="13"/>
  <c r="M35" i="13"/>
  <c r="M64" i="13"/>
  <c r="M110" i="14"/>
  <c r="M173" i="14"/>
  <c r="M66" i="13"/>
  <c r="M136" i="13"/>
  <c r="M34" i="13"/>
  <c r="M62" i="14"/>
  <c r="M85" i="14"/>
  <c r="M41" i="13"/>
  <c r="M80" i="13"/>
  <c r="M42" i="13"/>
  <c r="M109" i="14"/>
  <c r="M30" i="14"/>
  <c r="M165" i="13"/>
  <c r="M174" i="13"/>
  <c r="M58" i="14"/>
  <c r="M155" i="13"/>
  <c r="M143" i="14"/>
  <c r="M59" i="13"/>
  <c r="M150" i="13"/>
  <c r="M163" i="13"/>
  <c r="M65" i="13"/>
  <c r="M73" i="13"/>
  <c r="M81" i="13"/>
  <c r="M89" i="13"/>
  <c r="M98" i="13"/>
  <c r="M176" i="14"/>
  <c r="M139" i="13"/>
  <c r="M131" i="13"/>
  <c r="M161" i="14"/>
  <c r="M156" i="13"/>
  <c r="M48" i="14"/>
  <c r="M107" i="13"/>
  <c r="M145" i="14"/>
  <c r="M61" i="13"/>
  <c r="M69" i="13"/>
  <c r="M77" i="13"/>
  <c r="M85" i="13"/>
  <c r="M92" i="13"/>
  <c r="M171" i="14"/>
  <c r="M181" i="14"/>
  <c r="M182" i="13"/>
  <c r="M121" i="13"/>
  <c r="M133" i="13"/>
  <c r="M48" i="13"/>
  <c r="M125" i="13"/>
  <c r="M171" i="13"/>
  <c r="N152" i="14" l="1"/>
  <c r="N185" i="13"/>
  <c r="M185" i="14"/>
  <c r="M185" i="13"/>
  <c r="N15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</author>
  </authors>
  <commentList>
    <comment ref="C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Duinkerke 05mar06</t>
        </r>
      </text>
    </comment>
    <comment ref="E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29 feb 2004 Embourg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Aartselaar 27mei06</t>
        </r>
      </text>
    </comment>
    <comment ref="G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Duinkerke (NL) 05mar06</t>
        </r>
      </text>
    </comment>
    <comment ref="L3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PK-Merksem 25sep04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Duinkerke (Fr) 11feb05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Duinkerke (NL) 04mar06</t>
        </r>
      </text>
    </comment>
    <comment ref="L8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Lokeren BK1 02okt05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Duinkerke (Fr) 12feb05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Duinkerke (NL) 05mar06</t>
        </r>
      </text>
    </comment>
    <comment ref="H13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Nijlen 07mei05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8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Embourg 25Feb06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Embourg 26feb05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Kapellen 29jan05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8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Nijlen  06mei06</t>
        </r>
      </text>
    </comment>
    <comment ref="L18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PK-Merksem 25sep04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Vlijmen (NL) 11dec05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3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Eindhoven 16apr06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3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Nijlen  06mei06</t>
        </r>
      </text>
    </comment>
    <comment ref="L23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Nijlen 06mei06</t>
        </r>
      </text>
    </comment>
    <comment ref="D28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Eindhoven 18jun05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8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Vlissingen 19Feb06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8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Nijlen 06mei06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Nijlen  06mei06</t>
        </r>
      </text>
    </comment>
    <comment ref="L28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Nijlen 06mei06</t>
        </r>
      </text>
    </comment>
    <comment ref="D42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Beveren BK2 09okt05</t>
        </r>
      </text>
    </comment>
    <comment ref="E42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>Lokeren BK1  02okt05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2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Embourg 27feb05</t>
        </r>
      </text>
    </comment>
    <comment ref="G42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Embourg 26feb06</t>
        </r>
      </text>
    </comment>
    <comment ref="L42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PK-Merksem 25sep04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7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Beveren BK2 09okt05</t>
        </r>
      </text>
    </comment>
    <comment ref="E47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Lokeren BK1  02okt05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7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>Embourg 26feb06</t>
        </r>
      </text>
    </comment>
    <comment ref="H47" authorId="0" shapeId="0" xr:uid="{00000000-0006-0000-0000-000022000000}">
      <text>
        <r>
          <rPr>
            <b/>
            <sz val="8"/>
            <color indexed="81"/>
            <rFont val="Tahoma"/>
            <family val="2"/>
          </rPr>
          <t>Nijlen 07mei05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2" authorId="0" shapeId="0" xr:uid="{00000000-0006-0000-0000-000023000000}">
      <text>
        <r>
          <rPr>
            <sz val="8"/>
            <color indexed="81"/>
            <rFont val="Tahoma"/>
            <family val="2"/>
          </rPr>
          <t xml:space="preserve">Duinkerke (NL) 05mar06
</t>
        </r>
      </text>
    </comment>
    <comment ref="D52" authorId="0" shapeId="0" xr:uid="{00000000-0006-0000-0000-000024000000}">
      <text>
        <r>
          <rPr>
            <b/>
            <sz val="8"/>
            <color indexed="81"/>
            <rFont val="Tahoma"/>
            <family val="2"/>
          </rPr>
          <t>Beveren BK2 09okt05</t>
        </r>
      </text>
    </comment>
    <comment ref="E52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Beveren BK2 09okt05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Beveren BK2 09okt05</t>
        </r>
      </text>
    </comment>
    <comment ref="L52" authorId="0" shapeId="0" xr:uid="{00000000-0006-0000-0000-000027000000}">
      <text>
        <r>
          <rPr>
            <b/>
            <sz val="8"/>
            <color indexed="81"/>
            <rFont val="Tahoma"/>
            <family val="2"/>
          </rPr>
          <t>Beveren BK2 09okt05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7" authorId="0" shapeId="0" xr:uid="{00000000-0006-0000-0000-000028000000}">
      <text>
        <r>
          <rPr>
            <b/>
            <sz val="8"/>
            <color indexed="81"/>
            <rFont val="Tahoma"/>
            <family val="2"/>
          </rPr>
          <t>Embourg  28 feb 2004</t>
        </r>
      </text>
    </comment>
    <comment ref="L57" authorId="0" shapeId="0" xr:uid="{00000000-0006-0000-0000-000029000000}">
      <text>
        <r>
          <rPr>
            <b/>
            <sz val="8"/>
            <color indexed="81"/>
            <rFont val="Tahoma"/>
            <family val="2"/>
          </rPr>
          <t>Nijlen 06mei06</t>
        </r>
      </text>
    </comment>
    <comment ref="G62" authorId="0" shapeId="0" xr:uid="{00000000-0006-0000-0000-00002A000000}">
      <text>
        <r>
          <rPr>
            <b/>
            <sz val="8"/>
            <color indexed="81"/>
            <rFont val="Tahoma"/>
            <family val="2"/>
          </rPr>
          <t>Embourg  29 feb 2004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2" authorId="0" shapeId="0" xr:uid="{00000000-0006-0000-0000-00002B000000}">
      <text>
        <r>
          <rPr>
            <b/>
            <sz val="8"/>
            <color indexed="81"/>
            <rFont val="Tahoma"/>
            <family val="2"/>
          </rPr>
          <t>Mortsel 22apr06</t>
        </r>
      </text>
    </comment>
    <comment ref="B67" authorId="0" shapeId="0" xr:uid="{00000000-0006-0000-0000-00002C000000}">
      <text>
        <r>
          <rPr>
            <b/>
            <sz val="8"/>
            <color indexed="81"/>
            <rFont val="Tahoma"/>
            <family val="2"/>
          </rPr>
          <t>Nijlen 08 mei 2004</t>
        </r>
      </text>
    </comment>
    <comment ref="G67" authorId="0" shapeId="0" xr:uid="{00000000-0006-0000-0000-00002D000000}">
      <text>
        <r>
          <rPr>
            <b/>
            <sz val="8"/>
            <color indexed="81"/>
            <rFont val="Tahoma"/>
            <family val="2"/>
          </rPr>
          <t>Embourg 26feb05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7" authorId="0" shapeId="0" xr:uid="{00000000-0006-0000-0000-00002E000000}">
      <text>
        <r>
          <rPr>
            <b/>
            <sz val="8"/>
            <color indexed="81"/>
            <rFont val="Tahoma"/>
            <family val="2"/>
          </rPr>
          <t>Lokeren BK1 02okt05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0" authorId="0" shapeId="0" xr:uid="{00000000-0006-0000-0000-00002F000000}">
      <text>
        <r>
          <rPr>
            <b/>
            <sz val="8"/>
            <color indexed="81"/>
            <rFont val="Tahoma"/>
            <family val="2"/>
          </rPr>
          <t>Embourg 27feb05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0" authorId="0" shapeId="0" xr:uid="{00000000-0006-0000-0000-000030000000}">
      <text>
        <r>
          <rPr>
            <b/>
            <sz val="8"/>
            <color indexed="81"/>
            <rFont val="Tahoma"/>
            <family val="2"/>
          </rPr>
          <t>Embourg 26feb06</t>
        </r>
      </text>
    </comment>
    <comment ref="J80" authorId="0" shapeId="0" xr:uid="{00000000-0006-0000-0000-000031000000}">
      <text>
        <r>
          <rPr>
            <b/>
            <sz val="8"/>
            <color indexed="81"/>
            <rFont val="Tahoma"/>
            <family val="2"/>
          </rPr>
          <t>Nijlen 07mei05</t>
        </r>
      </text>
    </comment>
    <comment ref="L80" authorId="0" shapeId="0" xr:uid="{00000000-0006-0000-0000-000032000000}">
      <text>
        <r>
          <rPr>
            <b/>
            <sz val="8"/>
            <color indexed="81"/>
            <rFont val="Tahoma"/>
            <family val="2"/>
          </rPr>
          <t>Aartselaar 27mei06</t>
        </r>
      </text>
    </comment>
    <comment ref="F85" authorId="0" shapeId="0" xr:uid="{00000000-0006-0000-0000-000033000000}">
      <text>
        <r>
          <rPr>
            <b/>
            <sz val="8"/>
            <color indexed="81"/>
            <rFont val="Tahoma"/>
            <family val="2"/>
          </rPr>
          <t>Duinkerke (Fr) 10feb05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5" authorId="0" shapeId="0" xr:uid="{00000000-0006-0000-0000-000034000000}">
      <text>
        <r>
          <rPr>
            <b/>
            <sz val="8"/>
            <color indexed="81"/>
            <rFont val="Tahoma"/>
            <family val="2"/>
          </rPr>
          <t>Duinkerke (NL) 05mar06</t>
        </r>
      </text>
    </comment>
    <comment ref="J85" authorId="0" shapeId="0" xr:uid="{00000000-0006-0000-0000-000035000000}">
      <text>
        <r>
          <rPr>
            <b/>
            <sz val="8"/>
            <color indexed="81"/>
            <rFont val="Tahoma"/>
            <family val="2"/>
          </rPr>
          <t>Aartselaar 28mei05</t>
        </r>
      </text>
    </comment>
    <comment ref="L85" authorId="0" shapeId="0" xr:uid="{00000000-0006-0000-0000-000036000000}">
      <text>
        <r>
          <rPr>
            <b/>
            <sz val="8"/>
            <color indexed="81"/>
            <rFont val="Tahoma"/>
            <family val="2"/>
          </rPr>
          <t>Aartselaar 27mei06</t>
        </r>
      </text>
    </comment>
    <comment ref="G90" authorId="0" shapeId="0" xr:uid="{00000000-0006-0000-0000-000037000000}">
      <text>
        <r>
          <rPr>
            <b/>
            <sz val="8"/>
            <color indexed="81"/>
            <rFont val="Tahoma"/>
            <family val="2"/>
          </rPr>
          <t>Lokeren 03okt04 BK1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0" authorId="0" shapeId="0" xr:uid="{00000000-0006-0000-0000-000038000000}">
      <text>
        <r>
          <rPr>
            <b/>
            <sz val="8"/>
            <color indexed="81"/>
            <rFont val="Tahoma"/>
            <family val="2"/>
          </rPr>
          <t>Nijlen 06mei06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5" authorId="0" shapeId="0" xr:uid="{00000000-0006-0000-0000-000039000000}">
      <text>
        <r>
          <rPr>
            <sz val="8"/>
            <color indexed="81"/>
            <rFont val="Tahoma"/>
            <family val="2"/>
          </rPr>
          <t xml:space="preserve">Nijlen 08mei04
</t>
        </r>
      </text>
    </comment>
    <comment ref="G95" authorId="0" shapeId="0" xr:uid="{00000000-0006-0000-0000-00003A000000}">
      <text>
        <r>
          <rPr>
            <b/>
            <sz val="8"/>
            <color indexed="81"/>
            <rFont val="Tahoma"/>
            <family val="2"/>
          </rPr>
          <t>Lokeren BK1 02okt05</t>
        </r>
      </text>
    </comment>
    <comment ref="D100" authorId="0" shapeId="0" xr:uid="{00000000-0006-0000-0000-00003B000000}">
      <text>
        <r>
          <rPr>
            <b/>
            <sz val="8"/>
            <color indexed="81"/>
            <rFont val="Tahoma"/>
            <family val="2"/>
          </rPr>
          <t>Beveren BK2 09okt05</t>
        </r>
      </text>
    </comment>
    <comment ref="E100" authorId="0" shapeId="0" xr:uid="{00000000-0006-0000-0000-00003C000000}">
      <text>
        <r>
          <rPr>
            <b/>
            <sz val="8"/>
            <color indexed="81"/>
            <rFont val="Tahoma"/>
            <family val="2"/>
          </rPr>
          <t>Beveren BK2  09okt05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0" authorId="0" shapeId="0" xr:uid="{00000000-0006-0000-0000-00003D000000}">
      <text>
        <r>
          <rPr>
            <b/>
            <sz val="8"/>
            <color indexed="81"/>
            <rFont val="Tahoma"/>
            <family val="2"/>
          </rPr>
          <t>Beveren BK2 09okt05</t>
        </r>
      </text>
    </comment>
    <comment ref="B105" authorId="0" shapeId="0" xr:uid="{00000000-0006-0000-0000-00003E000000}">
      <text>
        <r>
          <rPr>
            <b/>
            <sz val="8"/>
            <color indexed="81"/>
            <rFont val="Tahoma"/>
            <family val="2"/>
          </rPr>
          <t>15mei05 Parijs (Fr)</t>
        </r>
      </text>
    </comment>
    <comment ref="G105" authorId="0" shapeId="0" xr:uid="{00000000-0006-0000-0000-00003F000000}">
      <text>
        <r>
          <rPr>
            <b/>
            <sz val="8"/>
            <color indexed="81"/>
            <rFont val="Tahoma"/>
            <family val="2"/>
          </rPr>
          <t>Nijlen 06mei06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</author>
  </authors>
  <commentList>
    <comment ref="C12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Nijlen 08 mei 2004</t>
        </r>
      </text>
    </comment>
    <comment ref="C41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Vlijmen (NL) 11dec05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2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Eindhoven 18jun05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3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Beveren BK2 09okt05</t>
        </r>
      </text>
    </comment>
    <comment ref="C44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Beveren BK2 09okt05</t>
        </r>
      </text>
    </comment>
    <comment ref="C91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Duinkerke (NL) 05mar06</t>
        </r>
      </text>
    </comment>
    <comment ref="C92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Embourg 27feb05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3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Duinkerke (NL) 05mar06</t>
        </r>
      </text>
    </comment>
    <comment ref="C94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Duinkerke (NL) 05mar06</t>
        </r>
      </text>
    </comment>
    <comment ref="C101" authorId="0" shapeId="0" xr:uid="{00000000-0006-0000-0600-00000C000000}">
      <text>
        <r>
          <rPr>
            <b/>
            <sz val="8"/>
            <color indexed="81"/>
            <rFont val="Tahoma"/>
            <family val="2"/>
          </rPr>
          <t>Embourg  29 feb 2004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02" authorId="0" shapeId="0" xr:uid="{00000000-0006-0000-0600-00000D000000}">
      <text>
        <r>
          <rPr>
            <b/>
            <sz val="8"/>
            <color indexed="81"/>
            <rFont val="Tahoma"/>
            <family val="2"/>
          </rPr>
          <t>Embourg 26feb05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03" authorId="0" shapeId="0" xr:uid="{00000000-0006-0000-0600-00000E000000}">
      <text>
        <r>
          <rPr>
            <b/>
            <sz val="8"/>
            <color indexed="81"/>
            <rFont val="Tahoma"/>
            <family val="2"/>
          </rPr>
          <t>Embourg 26feb06</t>
        </r>
      </text>
    </comment>
    <comment ref="C107" authorId="0" shapeId="0" xr:uid="{00000000-0006-0000-0600-00000F000000}">
      <text>
        <r>
          <rPr>
            <b/>
            <sz val="8"/>
            <color indexed="81"/>
            <rFont val="Tahoma"/>
            <family val="2"/>
          </rPr>
          <t>Embourg  29 feb 2004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09" authorId="0" shapeId="0" xr:uid="{00000000-0006-0000-0600-000011000000}">
      <text>
        <r>
          <rPr>
            <b/>
            <sz val="8"/>
            <color indexed="81"/>
            <rFont val="Tahoma"/>
            <family val="2"/>
          </rPr>
          <t>Duinkerke (NL) 05mar06</t>
        </r>
      </text>
    </comment>
    <comment ref="C110" authorId="0" shapeId="0" xr:uid="{00000000-0006-0000-0600-000012000000}">
      <text>
        <r>
          <rPr>
            <b/>
            <sz val="8"/>
            <color indexed="81"/>
            <rFont val="Tahoma"/>
            <family val="2"/>
          </rPr>
          <t>Duinkerke (NL) 05mar06</t>
        </r>
      </text>
    </comment>
    <comment ref="C111" authorId="0" shapeId="0" xr:uid="{00000000-0006-0000-0600-000013000000}">
      <text>
        <r>
          <rPr>
            <b/>
            <sz val="8"/>
            <color indexed="81"/>
            <rFont val="Tahoma"/>
            <family val="2"/>
          </rPr>
          <t>Duinkerke (NL) 05mar06</t>
        </r>
      </text>
    </comment>
    <comment ref="C127" authorId="0" shapeId="0" xr:uid="{7682564B-09F0-467B-8DF7-DD37987D2BF5}">
      <text>
        <r>
          <rPr>
            <b/>
            <sz val="8"/>
            <color indexed="81"/>
            <rFont val="Tahoma"/>
            <family val="2"/>
          </rPr>
          <t>Duinkerke (NL) 05mar06</t>
        </r>
      </text>
    </comment>
    <comment ref="C205" authorId="0" shapeId="0" xr:uid="{00000000-0006-0000-0600-000014000000}">
      <text>
        <r>
          <rPr>
            <b/>
            <sz val="8"/>
            <color indexed="81"/>
            <rFont val="Tahoma"/>
            <family val="2"/>
          </rPr>
          <t>PK-Merksem 25sep04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</author>
    <author>en008</author>
  </authors>
  <commentList>
    <comment ref="C3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Lokeren 03okt04 BK1</t>
        </r>
      </text>
    </comment>
    <comment ref="C80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Beveren 04Feb06</t>
        </r>
      </text>
    </comment>
    <comment ref="C85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Eindhoven-NL 18jun05</t>
        </r>
      </text>
    </comment>
    <comment ref="C86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Eindhoven-NL 18jun05</t>
        </r>
      </text>
    </comment>
    <comment ref="C88" authorId="0" shapeId="0" xr:uid="{00000000-0006-0000-0700-000006000000}">
      <text>
        <r>
          <rPr>
            <b/>
            <sz val="8"/>
            <color indexed="81"/>
            <rFont val="Tahoma"/>
            <family val="2"/>
          </rPr>
          <t>Beveren 04FEb06</t>
        </r>
      </text>
    </comment>
    <comment ref="C139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>Nijlen 06mei06</t>
        </r>
      </text>
    </comment>
    <comment ref="C140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Nijlen 06mei06</t>
        </r>
      </text>
    </comment>
    <comment ref="C141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>Nijlen 06mei06</t>
        </r>
      </text>
    </comment>
    <comment ref="C143" authorId="0" shapeId="0" xr:uid="{00000000-0006-0000-0700-00000A000000}">
      <text>
        <r>
          <rPr>
            <b/>
            <sz val="8"/>
            <color indexed="81"/>
            <rFont val="Tahoma"/>
            <family val="2"/>
          </rPr>
          <t>Nijlen 06mei06</t>
        </r>
      </text>
    </comment>
    <comment ref="C144" authorId="0" shapeId="0" xr:uid="{00000000-0006-0000-0700-00000B000000}">
      <text>
        <r>
          <rPr>
            <b/>
            <sz val="8"/>
            <color indexed="81"/>
            <rFont val="Tahoma"/>
            <family val="2"/>
          </rPr>
          <t>Nijlen 06mei06</t>
        </r>
      </text>
    </comment>
    <comment ref="C166" authorId="1" shapeId="0" xr:uid="{00000000-0006-0000-0700-00000C000000}">
      <text>
        <r>
          <rPr>
            <b/>
            <sz val="8"/>
            <color indexed="81"/>
            <rFont val="Tahoma"/>
            <family val="2"/>
          </rPr>
          <t>Kapellen 24 Jan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67" authorId="1" shapeId="0" xr:uid="{00000000-0006-0000-0700-00000D000000}">
      <text>
        <r>
          <rPr>
            <b/>
            <sz val="8"/>
            <color indexed="81"/>
            <rFont val="Tahoma"/>
            <family val="2"/>
          </rPr>
          <t>Kapellen 24 Jan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68" authorId="1" shapeId="0" xr:uid="{00000000-0006-0000-0700-00000E000000}">
      <text>
        <r>
          <rPr>
            <b/>
            <sz val="8"/>
            <color indexed="81"/>
            <rFont val="Tahoma"/>
            <family val="2"/>
          </rPr>
          <t>Kapellen 24 Jan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02" authorId="0" shapeId="0" xr:uid="{00000000-0006-0000-0700-00000F000000}">
      <text>
        <r>
          <rPr>
            <b/>
            <sz val="8"/>
            <color indexed="81"/>
            <rFont val="Tahoma"/>
            <family val="2"/>
          </rPr>
          <t>Kapellen 29jan05</t>
        </r>
      </text>
    </comment>
    <comment ref="C203" authorId="0" shapeId="0" xr:uid="{00000000-0006-0000-0700-000010000000}">
      <text>
        <r>
          <rPr>
            <b/>
            <sz val="8"/>
            <color indexed="81"/>
            <rFont val="Tahoma"/>
            <family val="2"/>
          </rPr>
          <t>Eindhoven 16apr06</t>
        </r>
      </text>
    </comment>
    <comment ref="C204" authorId="0" shapeId="0" xr:uid="{00000000-0006-0000-0700-000011000000}">
      <text>
        <r>
          <rPr>
            <b/>
            <sz val="8"/>
            <color indexed="81"/>
            <rFont val="Tahoma"/>
            <family val="2"/>
          </rPr>
          <t>Eindhoven 18jun05</t>
        </r>
      </text>
    </comment>
    <comment ref="C206" authorId="0" shapeId="0" xr:uid="{00000000-0006-0000-0700-000012000000}">
      <text>
        <r>
          <rPr>
            <b/>
            <sz val="8"/>
            <color indexed="81"/>
            <rFont val="Tahoma"/>
            <family val="2"/>
          </rPr>
          <t>VLissingen 19feb06</t>
        </r>
      </text>
    </comment>
    <comment ref="C207" authorId="0" shapeId="0" xr:uid="{00000000-0006-0000-0700-000013000000}">
      <text>
        <r>
          <rPr>
            <b/>
            <sz val="8"/>
            <color indexed="81"/>
            <rFont val="Tahoma"/>
            <family val="2"/>
          </rPr>
          <t>Beveren BK2 09okt05</t>
        </r>
      </text>
    </comment>
    <comment ref="C209" authorId="0" shapeId="0" xr:uid="{00000000-0006-0000-0700-000014000000}">
      <text>
        <r>
          <rPr>
            <b/>
            <sz val="8"/>
            <color indexed="81"/>
            <rFont val="Tahoma"/>
            <family val="2"/>
          </rPr>
          <t>Mortsel 21mei05</t>
        </r>
      </text>
    </comment>
    <comment ref="C210" authorId="0" shapeId="0" xr:uid="{00000000-0006-0000-0700-000015000000}">
      <text>
        <r>
          <rPr>
            <b/>
            <sz val="8"/>
            <color indexed="81"/>
            <rFont val="Tahoma"/>
            <family val="2"/>
          </rPr>
          <t>Mortsel 21mei05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</author>
    <author>en008</author>
  </authors>
  <commentList>
    <comment ref="C22" authorId="0" shapeId="0" xr:uid="{00000000-0006-0000-0900-000001000000}">
      <text>
        <r>
          <rPr>
            <sz val="8"/>
            <color indexed="81"/>
            <rFont val="Tahoma"/>
            <family val="2"/>
          </rPr>
          <t xml:space="preserve">WK Italië jun04
</t>
        </r>
      </text>
    </comment>
    <comment ref="C23" authorId="0" shapeId="0" xr:uid="{00000000-0006-0000-0900-000002000000}">
      <text>
        <r>
          <rPr>
            <sz val="8"/>
            <color indexed="81"/>
            <rFont val="Tahoma"/>
            <family val="2"/>
          </rPr>
          <t xml:space="preserve">05.12.04 BK3 Seraing
</t>
        </r>
      </text>
    </comment>
    <comment ref="C26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>Seraing BK2  10okt04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0" shapeId="0" xr:uid="{00000000-0006-0000-0900-000004000000}">
      <text>
        <r>
          <rPr>
            <sz val="8"/>
            <color indexed="81"/>
            <rFont val="Tahoma"/>
            <family val="2"/>
          </rPr>
          <t xml:space="preserve">WK Italië jun04
</t>
        </r>
      </text>
    </comment>
    <comment ref="C34" authorId="0" shapeId="0" xr:uid="{00000000-0006-0000-0900-000005000000}">
      <text>
        <r>
          <rPr>
            <sz val="8"/>
            <color indexed="81"/>
            <rFont val="Tahoma"/>
            <family val="2"/>
          </rPr>
          <t xml:space="preserve">WK Italië jun04
</t>
        </r>
      </text>
    </comment>
    <comment ref="C124" authorId="0" shapeId="0" xr:uid="{00000000-0006-0000-0900-000006000000}">
      <text>
        <r>
          <rPr>
            <b/>
            <sz val="8"/>
            <color indexed="81"/>
            <rFont val="Tahoma"/>
            <family val="2"/>
          </rPr>
          <t>Charleroi 15apr06</t>
        </r>
      </text>
    </comment>
    <comment ref="C154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>Charleroi 17Apr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55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WK Italië jun04</t>
        </r>
      </text>
    </comment>
    <comment ref="C156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>WK Italië jun04</t>
        </r>
      </text>
    </comment>
    <comment ref="C182" authorId="0" shapeId="0" xr:uid="{00000000-0006-0000-0900-00000A000000}">
      <text>
        <r>
          <rPr>
            <b/>
            <sz val="8"/>
            <color indexed="81"/>
            <rFont val="Tahoma"/>
            <family val="2"/>
          </rPr>
          <t>Manchester UK  18jun06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0" authorId="0" shapeId="0" xr:uid="{00000000-0006-0000-0900-00000B000000}">
      <text>
        <r>
          <rPr>
            <b/>
            <sz val="8"/>
            <color indexed="81"/>
            <rFont val="Tahoma"/>
            <family val="2"/>
          </rPr>
          <t>Stockholm (SE) 18aug05</t>
        </r>
      </text>
    </comment>
    <comment ref="C191" authorId="0" shapeId="0" xr:uid="{00000000-0006-0000-0900-00000C000000}">
      <text>
        <r>
          <rPr>
            <b/>
            <sz val="8"/>
            <color indexed="81"/>
            <rFont val="Tahoma"/>
            <family val="2"/>
          </rPr>
          <t>Charleroi 16apr06</t>
        </r>
      </text>
    </comment>
    <comment ref="C192" authorId="0" shapeId="0" xr:uid="{00000000-0006-0000-0900-00000D000000}">
      <text>
        <r>
          <rPr>
            <b/>
            <sz val="8"/>
            <color indexed="81"/>
            <rFont val="Tahoma"/>
            <family val="2"/>
          </rPr>
          <t>Stockholm (SE) 18aug05</t>
        </r>
      </text>
    </comment>
    <comment ref="C193" authorId="0" shapeId="0" xr:uid="{00000000-0006-0000-0900-00000E000000}">
      <text>
        <r>
          <rPr>
            <b/>
            <sz val="8"/>
            <color indexed="81"/>
            <rFont val="Tahoma"/>
            <family val="2"/>
          </rPr>
          <t>BK3 Seraing 04dec05</t>
        </r>
      </text>
    </comment>
    <comment ref="C194" authorId="0" shapeId="0" xr:uid="{00000000-0006-0000-0900-00000F000000}">
      <text>
        <r>
          <rPr>
            <b/>
            <sz val="8"/>
            <color indexed="81"/>
            <rFont val="Tahoma"/>
            <family val="2"/>
          </rPr>
          <t>Antwerpen 12Nov05</t>
        </r>
      </text>
    </comment>
    <comment ref="C195" authorId="0" shapeId="0" xr:uid="{00000000-0006-0000-0900-000010000000}">
      <text>
        <r>
          <rPr>
            <b/>
            <sz val="8"/>
            <color indexed="81"/>
            <rFont val="Tahoma"/>
            <family val="2"/>
          </rPr>
          <t>Wachtebeke 11mar06</t>
        </r>
      </text>
    </comment>
    <comment ref="C199" authorId="0" shapeId="0" xr:uid="{00000000-0006-0000-0900-000011000000}">
      <text>
        <r>
          <rPr>
            <b/>
            <sz val="8"/>
            <color indexed="81"/>
            <rFont val="Tahoma"/>
            <family val="2"/>
          </rPr>
          <t>Manchester UK  18jun06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3" authorId="0" shapeId="0" xr:uid="{00000000-0006-0000-0900-000016000000}">
      <text>
        <r>
          <rPr>
            <b/>
            <sz val="8"/>
            <color indexed="81"/>
            <rFont val="Tahoma"/>
            <family val="2"/>
          </rPr>
          <t>Stockholm (SE) 18aug05</t>
        </r>
      </text>
    </comment>
  </commentList>
</comments>
</file>

<file path=xl/sharedStrings.xml><?xml version="1.0" encoding="utf-8"?>
<sst xmlns="http://schemas.openxmlformats.org/spreadsheetml/2006/main" count="7793" uniqueCount="2183">
  <si>
    <t>01:38.51</t>
  </si>
  <si>
    <t>03:53.18</t>
  </si>
  <si>
    <t>00:39.70</t>
  </si>
  <si>
    <t>01:30.99</t>
  </si>
  <si>
    <t>03:25.62</t>
  </si>
  <si>
    <t>07:21.46</t>
  </si>
  <si>
    <t>15:38.58</t>
  </si>
  <si>
    <t>29:51.00</t>
  </si>
  <si>
    <t>00:51.35</t>
  </si>
  <si>
    <t>01:54.38</t>
  </si>
  <si>
    <t>04:16.52</t>
  </si>
  <si>
    <t>00:46.86</t>
  </si>
  <si>
    <t>01:43.34</t>
  </si>
  <si>
    <t>03:47.58</t>
  </si>
  <si>
    <t>00:53.77</t>
  </si>
  <si>
    <t>01:47.88</t>
  </si>
  <si>
    <t>03:59.81</t>
  </si>
  <si>
    <t>07:56.46</t>
  </si>
  <si>
    <t>16:04.77</t>
  </si>
  <si>
    <t>30:32.06</t>
  </si>
  <si>
    <t>02:05.98</t>
  </si>
  <si>
    <t>04:22.79</t>
  </si>
  <si>
    <t>00:23.42</t>
  </si>
  <si>
    <t>00:52.36</t>
  </si>
  <si>
    <t>01:58.73</t>
  </si>
  <si>
    <t>04:10.15</t>
  </si>
  <si>
    <t>09:00.39</t>
  </si>
  <si>
    <t>17:21.44</t>
  </si>
  <si>
    <t>00:59.90</t>
  </si>
  <si>
    <t>02:12.29</t>
  </si>
  <si>
    <t>02:35.15</t>
  </si>
  <si>
    <t>02:15.57</t>
  </si>
  <si>
    <t>02:14.45</t>
  </si>
  <si>
    <t>04:54.14</t>
  </si>
  <si>
    <t>00:24.07</t>
  </si>
  <si>
    <t>02:04.01</t>
  </si>
  <si>
    <t>04:22.74</t>
  </si>
  <si>
    <t>09:09.60</t>
  </si>
  <si>
    <t>17:54.38</t>
  </si>
  <si>
    <t>00:28.45</t>
  </si>
  <si>
    <t>00:30.05</t>
  </si>
  <si>
    <t>00:25.84</t>
  </si>
  <si>
    <t>01:01.11</t>
  </si>
  <si>
    <t>02:18.30</t>
  </si>
  <si>
    <t>02:16.83</t>
  </si>
  <si>
    <t>01:07.82</t>
  </si>
  <si>
    <t>01:02.12</t>
  </si>
  <si>
    <t>02:20.70</t>
  </si>
  <si>
    <t>02:23.25</t>
  </si>
  <si>
    <t>04:31.02</t>
  </si>
  <si>
    <t>09:40.11</t>
  </si>
  <si>
    <t>18:21.08</t>
  </si>
  <si>
    <t>00:25.47</t>
  </si>
  <si>
    <t>00:57.22</t>
  </si>
  <si>
    <t>00:27.56</t>
  </si>
  <si>
    <t>02:16.57</t>
  </si>
  <si>
    <t>04:51.82</t>
  </si>
  <si>
    <t>10:15.52</t>
  </si>
  <si>
    <t>00:32.69</t>
  </si>
  <si>
    <t>02:40.41</t>
  </si>
  <si>
    <t>01:18.81</t>
  </si>
  <si>
    <t>00:28.35</t>
  </si>
  <si>
    <t>01:04.50</t>
  </si>
  <si>
    <t>02:37.86</t>
  </si>
  <si>
    <t>02:34.00</t>
  </si>
  <si>
    <t>05:34.90</t>
  </si>
  <si>
    <t>00:37.43</t>
  </si>
  <si>
    <t>03:04.87</t>
  </si>
  <si>
    <t>06:37.70</t>
  </si>
  <si>
    <t>13:46.01</t>
  </si>
  <si>
    <t>26:03.98</t>
  </si>
  <si>
    <t>00:42.84</t>
  </si>
  <si>
    <t>01:40.37</t>
  </si>
  <si>
    <t>03:35.87</t>
  </si>
  <si>
    <t>03:31.94</t>
  </si>
  <si>
    <t>07:26.95</t>
  </si>
  <si>
    <t>15:18.41</t>
  </si>
  <si>
    <t>29:11.23</t>
  </si>
  <si>
    <t>00:44.39</t>
  </si>
  <si>
    <t>01:43.43</t>
  </si>
  <si>
    <t>03:51.22</t>
  </si>
  <si>
    <t>00:26.75</t>
  </si>
  <si>
    <t>00:58.31</t>
  </si>
  <si>
    <t>04:34.28</t>
  </si>
  <si>
    <t>09:33.93</t>
  </si>
  <si>
    <t>00:31.21</t>
  </si>
  <si>
    <t>02:39.57</t>
  </si>
  <si>
    <t>02:27.62</t>
  </si>
  <si>
    <t>02:31.76</t>
  </si>
  <si>
    <t>05:14.47</t>
  </si>
  <si>
    <t>00:26.59</t>
  </si>
  <si>
    <t>00:59.51</t>
  </si>
  <si>
    <t>09:34.19</t>
  </si>
  <si>
    <t>18:45.27</t>
  </si>
  <si>
    <t>00:31.24</t>
  </si>
  <si>
    <t>01:07.34</t>
  </si>
  <si>
    <t>00:37.75</t>
  </si>
  <si>
    <t>00:29.17</t>
  </si>
  <si>
    <t>01:04.80</t>
  </si>
  <si>
    <t>02:28.97</t>
  </si>
  <si>
    <t>05:17.90</t>
  </si>
  <si>
    <t>00:27.87</t>
  </si>
  <si>
    <t>01:00.64</t>
  </si>
  <si>
    <t>10:04.14</t>
  </si>
  <si>
    <t>19:25.40</t>
  </si>
  <si>
    <t>00:31.27</t>
  </si>
  <si>
    <t>01:09.37</t>
  </si>
  <si>
    <t>02:24.52</t>
  </si>
  <si>
    <t>00:29.37</t>
  </si>
  <si>
    <t>01:05.87</t>
  </si>
  <si>
    <t>05:04.29</t>
  </si>
  <si>
    <t>10:16.50</t>
  </si>
  <si>
    <t>19:21.06</t>
  </si>
  <si>
    <t>00:32.57</t>
  </si>
  <si>
    <t>01:19.81</t>
  </si>
  <si>
    <t>02:46.22</t>
  </si>
  <si>
    <t>00:31.61</t>
  </si>
  <si>
    <t>02:48.44</t>
  </si>
  <si>
    <t>05:47.23</t>
  </si>
  <si>
    <t>00:32.65</t>
  </si>
  <si>
    <t>03:15.55</t>
  </si>
  <si>
    <t xml:space="preserve"> : </t>
  </si>
  <si>
    <t>00:38.30</t>
  </si>
  <si>
    <t>01:24.02</t>
  </si>
  <si>
    <t>00:47.33</t>
  </si>
  <si>
    <t>00:44.03</t>
  </si>
  <si>
    <t>01:39.70</t>
  </si>
  <si>
    <t>03:38.12</t>
  </si>
  <si>
    <t>00:46.18</t>
  </si>
  <si>
    <t>03:35.09</t>
  </si>
  <si>
    <t>00:38.24</t>
  </si>
  <si>
    <t>01:26.22</t>
  </si>
  <si>
    <t>03:16.53</t>
  </si>
  <si>
    <t>07:11.72</t>
  </si>
  <si>
    <t>29:48.16</t>
  </si>
  <si>
    <t>00:48.35</t>
  </si>
  <si>
    <t>01:51.11</t>
  </si>
  <si>
    <t>03:47.17</t>
  </si>
  <si>
    <t>00:45.44</t>
  </si>
  <si>
    <t>01:40.66</t>
  </si>
  <si>
    <t>03:40.79</t>
  </si>
  <si>
    <t>00:53.49</t>
  </si>
  <si>
    <t xml:space="preserve"> 3:49.48</t>
  </si>
  <si>
    <t>00:39.62</t>
  </si>
  <si>
    <t>07:32.47</t>
  </si>
  <si>
    <t>02:02.07</t>
  </si>
  <si>
    <t>4.:22.69</t>
  </si>
  <si>
    <t>03:53.56</t>
  </si>
  <si>
    <t>04:10.33</t>
  </si>
  <si>
    <t>08:07.31</t>
  </si>
  <si>
    <t>16:25.02</t>
  </si>
  <si>
    <t>32:20.90</t>
  </si>
  <si>
    <t>00:59.43</t>
  </si>
  <si>
    <t>02:09.32</t>
  </si>
  <si>
    <t>04:42.99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</si>
  <si>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</si>
  <si>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</si>
  <si>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</si>
  <si>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</si>
  <si>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</si>
  <si>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</si>
  <si>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</si>
  <si>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</si>
  <si>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</si>
  <si>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</si>
  <si>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</si>
  <si>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</si>
  <si>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50 libre/vrij</t>
  </si>
  <si>
    <t>100 vrij/libre</t>
  </si>
  <si>
    <t>200 libre/vrij</t>
  </si>
  <si>
    <t>400 vrij/libre</t>
  </si>
  <si>
    <t>800 libre/vrij</t>
  </si>
  <si>
    <t>1500 vrij/libre</t>
  </si>
  <si>
    <t>50 dos/rug</t>
  </si>
  <si>
    <t>100 rug/dos</t>
  </si>
  <si>
    <t>200Dos/rug</t>
  </si>
  <si>
    <t>50 schoolslag/brasse</t>
  </si>
  <si>
    <t>200 schoolslag/brasse</t>
  </si>
  <si>
    <t>100 brasse/schoolslag</t>
  </si>
  <si>
    <t>50 papillon/vlinder</t>
  </si>
  <si>
    <t>100 vlinder/papillon</t>
  </si>
  <si>
    <t>200 vlinder/papillon</t>
  </si>
  <si>
    <t>100 wissel/4 nages</t>
  </si>
  <si>
    <t>200 4 nages/wissel</t>
  </si>
  <si>
    <t>400 wissel/4 nages</t>
  </si>
  <si>
    <t>Van Cauteren</t>
  </si>
  <si>
    <t>Merksem</t>
  </si>
  <si>
    <t>Eindhoven</t>
  </si>
  <si>
    <t>Beveren</t>
  </si>
  <si>
    <t>Nijlen</t>
  </si>
  <si>
    <t>Kapellen</t>
  </si>
  <si>
    <t>Vlissingen</t>
  </si>
  <si>
    <t>Lokeren</t>
  </si>
  <si>
    <t>Embourg</t>
  </si>
  <si>
    <t>Zwijndrecht</t>
  </si>
  <si>
    <t>Aartselaar</t>
  </si>
  <si>
    <t>Verviers</t>
  </si>
  <si>
    <t>M</t>
  </si>
  <si>
    <t>Decraecker</t>
  </si>
  <si>
    <t>Morelle</t>
  </si>
  <si>
    <t>Godeaux</t>
  </si>
  <si>
    <t>Ward</t>
  </si>
  <si>
    <t>Philippe</t>
  </si>
  <si>
    <t>Lionel</t>
  </si>
  <si>
    <t>Jos</t>
  </si>
  <si>
    <t>ZSA/024/65</t>
  </si>
  <si>
    <t>RSC/000/56</t>
  </si>
  <si>
    <t>NOC/157/56</t>
  </si>
  <si>
    <t>00.24.67</t>
  </si>
  <si>
    <t>00.24.83</t>
  </si>
  <si>
    <t>00.25.04</t>
  </si>
  <si>
    <t>00.24.86</t>
  </si>
  <si>
    <t>00.30.38</t>
  </si>
  <si>
    <t>00.32.93</t>
  </si>
  <si>
    <t>01.20.09</t>
  </si>
  <si>
    <t>Smans</t>
  </si>
  <si>
    <t>Rogiers</t>
  </si>
  <si>
    <t>Meyten</t>
  </si>
  <si>
    <t>Joos</t>
  </si>
  <si>
    <t>Busschaert</t>
  </si>
  <si>
    <t>Philip</t>
  </si>
  <si>
    <t>André</t>
  </si>
  <si>
    <t>Andre</t>
  </si>
  <si>
    <t>ZN/108/70</t>
  </si>
  <si>
    <t>RSCM/194/63</t>
  </si>
  <si>
    <t>EO/847/157</t>
  </si>
  <si>
    <t>ZOLA/140/38</t>
  </si>
  <si>
    <t>00.50.34</t>
  </si>
  <si>
    <t>00.54.68</t>
  </si>
  <si>
    <t>00.56.12</t>
  </si>
  <si>
    <t>00.55.68</t>
  </si>
  <si>
    <t>00.55.83</t>
  </si>
  <si>
    <t>01.09.43</t>
  </si>
  <si>
    <t>01.15.56</t>
  </si>
  <si>
    <t>Delfosse</t>
  </si>
  <si>
    <t>Van Roy</t>
  </si>
  <si>
    <t>Olivier</t>
  </si>
  <si>
    <t>Jef</t>
  </si>
  <si>
    <t>AZSC/465/32</t>
  </si>
  <si>
    <t>01.50.98</t>
  </si>
  <si>
    <t>02.00.83</t>
  </si>
  <si>
    <t>02.03.23</t>
  </si>
  <si>
    <t>02.03.67</t>
  </si>
  <si>
    <t>02.07.08</t>
  </si>
  <si>
    <t>02.38.14</t>
  </si>
  <si>
    <t>02.44.15</t>
  </si>
  <si>
    <t>Van Engelen</t>
  </si>
  <si>
    <t>Cadiat</t>
  </si>
  <si>
    <t>Verhelst</t>
  </si>
  <si>
    <t>Jordi</t>
  </si>
  <si>
    <t>Jean - Marie</t>
  </si>
  <si>
    <t>Georges</t>
  </si>
  <si>
    <t>RSCM/259/66</t>
  </si>
  <si>
    <t>RZV/160/31</t>
  </si>
  <si>
    <t>04.26.59</t>
  </si>
  <si>
    <t>04.27.57</t>
  </si>
  <si>
    <t>05.30.87</t>
  </si>
  <si>
    <t>05.44.02</t>
  </si>
  <si>
    <t>Fannes</t>
  </si>
  <si>
    <t>Denis</t>
  </si>
  <si>
    <t>Lucien</t>
  </si>
  <si>
    <t>DIZV/009/62</t>
  </si>
  <si>
    <t>ZCK/114/33</t>
  </si>
  <si>
    <t>08.55.72</t>
  </si>
  <si>
    <t>09.19.83</t>
  </si>
  <si>
    <t>09.16.94</t>
  </si>
  <si>
    <t>11.43.47</t>
  </si>
  <si>
    <t>12.00.98</t>
  </si>
  <si>
    <t>12.42.91</t>
  </si>
  <si>
    <t>Mathieu</t>
  </si>
  <si>
    <t>Coudenys</t>
  </si>
  <si>
    <t>Frederic</t>
  </si>
  <si>
    <t>Dominique</t>
  </si>
  <si>
    <t>Michel</t>
  </si>
  <si>
    <t>CNHUY/200/73</t>
  </si>
  <si>
    <t>ZN/001/67</t>
  </si>
  <si>
    <t>16.58.68</t>
  </si>
  <si>
    <t>17.44.06</t>
  </si>
  <si>
    <t>20.35.21</t>
  </si>
  <si>
    <t>22.48.90</t>
  </si>
  <si>
    <t>25.15.42</t>
  </si>
  <si>
    <t>22.27.94</t>
  </si>
  <si>
    <t>23.58.45</t>
  </si>
  <si>
    <t>Sdraulig</t>
  </si>
  <si>
    <t>Jozef</t>
  </si>
  <si>
    <t>UCLN/026/72</t>
  </si>
  <si>
    <t>SHARK/077/70</t>
  </si>
  <si>
    <t>00.27.62</t>
  </si>
  <si>
    <t>00.28.33</t>
  </si>
  <si>
    <t>00.38.31</t>
  </si>
  <si>
    <t>00.40.35</t>
  </si>
  <si>
    <t>00.41.87</t>
  </si>
  <si>
    <t>01.22.16</t>
  </si>
  <si>
    <t>Goossens</t>
  </si>
  <si>
    <t>J-Luc</t>
  </si>
  <si>
    <t>Jurgen</t>
  </si>
  <si>
    <t>ZNA/047/62</t>
  </si>
  <si>
    <t>00.58.44</t>
  </si>
  <si>
    <t>01.01.41</t>
  </si>
  <si>
    <t>01.23.75</t>
  </si>
  <si>
    <t>01.32.64</t>
  </si>
  <si>
    <t>01.35.77</t>
  </si>
  <si>
    <t>Francois</t>
  </si>
  <si>
    <t>François</t>
  </si>
  <si>
    <t>BOUST/278/53</t>
  </si>
  <si>
    <t>02.12.36</t>
  </si>
  <si>
    <t>02.14.43</t>
  </si>
  <si>
    <t>02.37.71</t>
  </si>
  <si>
    <t>03.04.54</t>
  </si>
  <si>
    <t>03.29.67</t>
  </si>
  <si>
    <t>03.34.37</t>
  </si>
  <si>
    <t>Lempereur</t>
  </si>
  <si>
    <t>Gustave</t>
  </si>
  <si>
    <t>00.31.16</t>
  </si>
  <si>
    <t>00.33.21</t>
  </si>
  <si>
    <t>00.34.39</t>
  </si>
  <si>
    <t>00.35.66</t>
  </si>
  <si>
    <t>00.40.27</t>
  </si>
  <si>
    <t>Bavay</t>
  </si>
  <si>
    <t>Cedric</t>
  </si>
  <si>
    <t>CNA</t>
  </si>
  <si>
    <t>01.04.54</t>
  </si>
  <si>
    <t>01.09.22</t>
  </si>
  <si>
    <t>01.09.21</t>
  </si>
  <si>
    <t>01.12.49</t>
  </si>
  <si>
    <t>01.19.36</t>
  </si>
  <si>
    <t>01.30.42</t>
  </si>
  <si>
    <t>01.48.32</t>
  </si>
  <si>
    <t>Roels</t>
  </si>
  <si>
    <t>David</t>
  </si>
  <si>
    <t>02.29.22</t>
  </si>
  <si>
    <t>02.28.85</t>
  </si>
  <si>
    <t>02.30.97</t>
  </si>
  <si>
    <t>02.41.71</t>
  </si>
  <si>
    <t>02.56.20</t>
  </si>
  <si>
    <t>03.26.65</t>
  </si>
  <si>
    <t>03.58.92</t>
  </si>
  <si>
    <t>Tonus</t>
  </si>
  <si>
    <t>LGN/000/73</t>
  </si>
  <si>
    <t>00.25.00</t>
  </si>
  <si>
    <t>00.26.85</t>
  </si>
  <si>
    <t>00.27.93</t>
  </si>
  <si>
    <t xml:space="preserve">Philip  </t>
  </si>
  <si>
    <t>00.55.34</t>
  </si>
  <si>
    <t>00.59.70</t>
  </si>
  <si>
    <t>01.03.34</t>
  </si>
  <si>
    <t>01.28.02</t>
  </si>
  <si>
    <t>01.59.40</t>
  </si>
  <si>
    <t>Van Poucke</t>
  </si>
  <si>
    <t>Verberght</t>
  </si>
  <si>
    <t>Bert</t>
  </si>
  <si>
    <t>Walter</t>
  </si>
  <si>
    <t>MZV/165/67</t>
  </si>
  <si>
    <t>HZS/188/66</t>
  </si>
  <si>
    <t>CHAT/099/42</t>
  </si>
  <si>
    <t>02.12.77</t>
  </si>
  <si>
    <t>02.14.25</t>
  </si>
  <si>
    <t>02.17.67</t>
  </si>
  <si>
    <t>03.27.07</t>
  </si>
  <si>
    <t>06.08.97</t>
  </si>
  <si>
    <t>02.07.00</t>
  </si>
  <si>
    <t>02.15.48</t>
  </si>
  <si>
    <t>02.24.04</t>
  </si>
  <si>
    <t>02.24.42</t>
  </si>
  <si>
    <t>03.09.67</t>
  </si>
  <si>
    <t>03.14.27</t>
  </si>
  <si>
    <t>03.45.41</t>
  </si>
  <si>
    <t>AC/043/79</t>
  </si>
  <si>
    <t>DBL/008/67</t>
  </si>
  <si>
    <t>04.54.56</t>
  </si>
  <si>
    <t>05.03.90</t>
  </si>
  <si>
    <t>05.33.71</t>
  </si>
  <si>
    <t>07.03.12</t>
  </si>
  <si>
    <t>08.36.81</t>
  </si>
  <si>
    <t>Dunkerke</t>
  </si>
  <si>
    <t>RECORDS 25 M.</t>
  </si>
  <si>
    <t>DAMES</t>
  </si>
  <si>
    <t>HEREN/MESSIEURS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</si>
  <si>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</si>
  <si>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</si>
  <si>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</si>
  <si>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</si>
  <si>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</si>
  <si>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</si>
  <si>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</si>
  <si>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</si>
  <si>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</si>
  <si>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</si>
  <si>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</si>
  <si>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</si>
  <si>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</si>
  <si>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Verbauwen</t>
  </si>
  <si>
    <t>Pascale</t>
  </si>
  <si>
    <t>MZV/072/63</t>
  </si>
  <si>
    <t>00.26.75</t>
  </si>
  <si>
    <t>00.58.31</t>
  </si>
  <si>
    <t>02.11.62</t>
  </si>
  <si>
    <t>Duck</t>
  </si>
  <si>
    <t>Chantal</t>
  </si>
  <si>
    <t>KZK/087/66</t>
  </si>
  <si>
    <t>04.34.28</t>
  </si>
  <si>
    <t>Smet</t>
  </si>
  <si>
    <t>Mieke</t>
  </si>
  <si>
    <t>WZK/036/74</t>
  </si>
  <si>
    <t>09.33.93</t>
  </si>
  <si>
    <t>00.31.21</t>
  </si>
  <si>
    <t>01.06.29</t>
  </si>
  <si>
    <t>02.39.57</t>
  </si>
  <si>
    <t>Xhervelle</t>
  </si>
  <si>
    <t>Muriel</t>
  </si>
  <si>
    <t>EMBOU/152/73</t>
  </si>
  <si>
    <t>00.37.99</t>
  </si>
  <si>
    <t>01.24.85</t>
  </si>
  <si>
    <t>03.02.13</t>
  </si>
  <si>
    <t>00.31.66</t>
  </si>
  <si>
    <t>01.09.35</t>
  </si>
  <si>
    <t>02.27.62</t>
  </si>
  <si>
    <t>02.31.76</t>
  </si>
  <si>
    <t>05.14.47</t>
  </si>
  <si>
    <t>00.26.59</t>
  </si>
  <si>
    <t>00.59.51</t>
  </si>
  <si>
    <t>09.34.19</t>
  </si>
  <si>
    <t>18.45.27</t>
  </si>
  <si>
    <t>00.31.24</t>
  </si>
  <si>
    <t>01.07.34</t>
  </si>
  <si>
    <t>02.43.13</t>
  </si>
  <si>
    <t>Kristin</t>
  </si>
  <si>
    <t>LZV/009/64</t>
  </si>
  <si>
    <t>00.37.75</t>
  </si>
  <si>
    <t>03.08.00</t>
  </si>
  <si>
    <t>00.29.17</t>
  </si>
  <si>
    <t>01.04.80</t>
  </si>
  <si>
    <t>02.28.97</t>
  </si>
  <si>
    <t>05.17.90</t>
  </si>
  <si>
    <t>00.27.87</t>
  </si>
  <si>
    <t>01.00.64</t>
  </si>
  <si>
    <t>Theate</t>
  </si>
  <si>
    <t>Françoise</t>
  </si>
  <si>
    <t>CCM/058/63</t>
  </si>
  <si>
    <t>04.56.14</t>
  </si>
  <si>
    <t>Francoise</t>
  </si>
  <si>
    <t>10.04.14</t>
  </si>
  <si>
    <t>19.25.40</t>
  </si>
  <si>
    <t>00.31.27</t>
  </si>
  <si>
    <t>01.09.37</t>
  </si>
  <si>
    <t>02.24.52</t>
  </si>
  <si>
    <t>Pierrette</t>
  </si>
  <si>
    <t>00.29.37</t>
  </si>
  <si>
    <t>01.05.87</t>
  </si>
  <si>
    <t>02.45.36</t>
  </si>
  <si>
    <t>02.44.48</t>
  </si>
  <si>
    <t>05.48.26</t>
  </si>
  <si>
    <t>00.31.49</t>
  </si>
  <si>
    <t>02.28.35</t>
  </si>
  <si>
    <t>05.04.29</t>
  </si>
  <si>
    <t>10.16.50</t>
  </si>
  <si>
    <t>19.21.06</t>
  </si>
  <si>
    <t>Capkova</t>
  </si>
  <si>
    <t>Vera</t>
  </si>
  <si>
    <t>MZVA/133/61</t>
  </si>
  <si>
    <t>00.32.57</t>
  </si>
  <si>
    <t>01.19.81</t>
  </si>
  <si>
    <t>02.46.22</t>
  </si>
  <si>
    <t>01.28.20</t>
  </si>
  <si>
    <t>Dubuisson</t>
  </si>
  <si>
    <t>Yolande</t>
  </si>
  <si>
    <t>CHAN/063/51</t>
  </si>
  <si>
    <t>03.12.37</t>
  </si>
  <si>
    <t>00.31.61</t>
  </si>
  <si>
    <t>02.48.44</t>
  </si>
  <si>
    <t>02.48.14</t>
  </si>
  <si>
    <t>05.47.23</t>
  </si>
  <si>
    <t>01.11.18</t>
  </si>
  <si>
    <t>00.41.40</t>
  </si>
  <si>
    <t>01.31.41</t>
  </si>
  <si>
    <t>03.15.55</t>
  </si>
  <si>
    <t>Baeten</t>
  </si>
  <si>
    <t>Jenny</t>
  </si>
  <si>
    <t>00.34.09</t>
  </si>
  <si>
    <t>01.20.33</t>
  </si>
  <si>
    <t>02.51.74</t>
  </si>
  <si>
    <t>00.41.12</t>
  </si>
  <si>
    <t>01.29.74</t>
  </si>
  <si>
    <t>03.14.08</t>
  </si>
  <si>
    <t>00.44.06</t>
  </si>
  <si>
    <t>01.36.96</t>
  </si>
  <si>
    <t>03.24.71</t>
  </si>
  <si>
    <t>00.39.33</t>
  </si>
  <si>
    <t>01.39.51</t>
  </si>
  <si>
    <t>03.44.44</t>
  </si>
  <si>
    <t>03.22.06</t>
  </si>
  <si>
    <t>07.13.89</t>
  </si>
  <si>
    <t>00.35.49</t>
  </si>
  <si>
    <t>01.25.21</t>
  </si>
  <si>
    <t>03.12.49</t>
  </si>
  <si>
    <t>Falize</t>
  </si>
  <si>
    <t>Micheline</t>
  </si>
  <si>
    <t>CHAT/088/51</t>
  </si>
  <si>
    <t>00.44.33</t>
  </si>
  <si>
    <t>01.45.45</t>
  </si>
  <si>
    <t>03.23.87</t>
  </si>
  <si>
    <t>Pellis</t>
  </si>
  <si>
    <t>Eliane</t>
  </si>
  <si>
    <t>ZSA/154/33</t>
  </si>
  <si>
    <t>CHAT/086/51</t>
  </si>
  <si>
    <t>00.45.81</t>
  </si>
  <si>
    <t>07.34.24</t>
  </si>
  <si>
    <t>00.36.31</t>
  </si>
  <si>
    <t>01.23.19</t>
  </si>
  <si>
    <t>03.10.82</t>
  </si>
  <si>
    <t>00.43.54</t>
  </si>
  <si>
    <t>01.43.71</t>
  </si>
  <si>
    <t>03.27.30</t>
  </si>
  <si>
    <t>00.43.68</t>
  </si>
  <si>
    <t>01.38.35</t>
  </si>
  <si>
    <t>03.37.04</t>
  </si>
  <si>
    <t xml:space="preserve"> </t>
  </si>
  <si>
    <t>00.38.30</t>
  </si>
  <si>
    <t>01.24.02</t>
  </si>
  <si>
    <t>03.11.61</t>
  </si>
  <si>
    <t>07.01.13</t>
  </si>
  <si>
    <t>HZC/121/33</t>
  </si>
  <si>
    <t>14.45.43</t>
  </si>
  <si>
    <t>AZSC/242/33</t>
  </si>
  <si>
    <t>28.25.87</t>
  </si>
  <si>
    <t>00.47.33</t>
  </si>
  <si>
    <t>01.52.57</t>
  </si>
  <si>
    <t>03.58.65</t>
  </si>
  <si>
    <t>00.44.03</t>
  </si>
  <si>
    <t>01.39.70</t>
  </si>
  <si>
    <t>03.38.12</t>
  </si>
  <si>
    <t>00.46.18</t>
  </si>
  <si>
    <t>03.35.09</t>
  </si>
  <si>
    <t>SHARK/157/33</t>
  </si>
  <si>
    <t>00.38.24</t>
  </si>
  <si>
    <t>01.26.22</t>
  </si>
  <si>
    <t>03.16.53</t>
  </si>
  <si>
    <t>07.11.72</t>
  </si>
  <si>
    <t>15.03.25</t>
  </si>
  <si>
    <t>Keteleer</t>
  </si>
  <si>
    <t>Virginia</t>
  </si>
  <si>
    <t>ZSA/208/25</t>
  </si>
  <si>
    <t>00.48.35</t>
  </si>
  <si>
    <t>01.51.11</t>
  </si>
  <si>
    <t>03.47.17</t>
  </si>
  <si>
    <t>00.45.44</t>
  </si>
  <si>
    <t>01.40.66</t>
  </si>
  <si>
    <t>03.40.79</t>
  </si>
  <si>
    <t xml:space="preserve"> 3.49.48</t>
  </si>
  <si>
    <t>AZSC/405/25</t>
  </si>
  <si>
    <t>15.44.22</t>
  </si>
  <si>
    <t>02.02.07</t>
  </si>
  <si>
    <t>Agnes</t>
  </si>
  <si>
    <t>01.49.88</t>
  </si>
  <si>
    <t>SHARK/155/25</t>
  </si>
  <si>
    <t>00.49.12</t>
  </si>
  <si>
    <t>03.53.88</t>
  </si>
  <si>
    <t>08.07.31</t>
  </si>
  <si>
    <t>16.25.02</t>
  </si>
  <si>
    <t>32.20.90</t>
  </si>
  <si>
    <t>00.59.43</t>
  </si>
  <si>
    <t>02.09.32</t>
  </si>
  <si>
    <t>01.09.75</t>
  </si>
  <si>
    <t>02.37.85</t>
  </si>
  <si>
    <t>Riccione</t>
  </si>
  <si>
    <t>Seraing</t>
  </si>
  <si>
    <t>Antwerpen</t>
  </si>
  <si>
    <t>Wachtebeke</t>
  </si>
  <si>
    <t>Stockholm</t>
  </si>
  <si>
    <t>Charleroi</t>
  </si>
  <si>
    <t>Van Obberghen</t>
  </si>
  <si>
    <t>Aurélie</t>
  </si>
  <si>
    <t>BEN/004/79</t>
  </si>
  <si>
    <t>00.32.65</t>
  </si>
  <si>
    <t>06.24.31</t>
  </si>
  <si>
    <t>06.20.35</t>
  </si>
  <si>
    <t>25.22.10</t>
  </si>
  <si>
    <t>29.48.16</t>
  </si>
  <si>
    <t>00.53.49</t>
  </si>
  <si>
    <t>00.29.14</t>
  </si>
  <si>
    <t>01.03.39</t>
  </si>
  <si>
    <t>02.17.06</t>
  </si>
  <si>
    <t>02.20.03</t>
  </si>
  <si>
    <t>17.48.66</t>
  </si>
  <si>
    <t>Renard</t>
  </si>
  <si>
    <t>Marcel</t>
  </si>
  <si>
    <t>CNBA/480/36</t>
  </si>
  <si>
    <t>00.34.56</t>
  </si>
  <si>
    <t>00.43.20</t>
  </si>
  <si>
    <t>COAST/105/30</t>
  </si>
  <si>
    <t>03.23.70</t>
  </si>
  <si>
    <t>AZSC/696/31</t>
  </si>
  <si>
    <t>Heerenveen</t>
  </si>
  <si>
    <t>Luxembourg</t>
  </si>
  <si>
    <t>San Francisco</t>
  </si>
  <si>
    <t>00.27.59</t>
  </si>
  <si>
    <t>01.01.87</t>
  </si>
  <si>
    <t>AZSC/672/33</t>
  </si>
  <si>
    <t>14.49.90</t>
  </si>
  <si>
    <t>Van Autenboer</t>
  </si>
  <si>
    <t>AZSC/572/32</t>
  </si>
  <si>
    <t>07.20.26</t>
  </si>
  <si>
    <t>RECORDS 50 M.</t>
  </si>
  <si>
    <t>28.29.88</t>
  </si>
  <si>
    <t>02.45.13</t>
  </si>
  <si>
    <t>11.26.11</t>
  </si>
  <si>
    <t>21.50.04</t>
  </si>
  <si>
    <t>25-m</t>
  </si>
  <si>
    <t>25/29</t>
  </si>
  <si>
    <t>30/34</t>
  </si>
  <si>
    <t>35/39</t>
  </si>
  <si>
    <t>40/44</t>
  </si>
  <si>
    <t>45/49</t>
  </si>
  <si>
    <t>50/54</t>
  </si>
  <si>
    <t>55/59</t>
  </si>
  <si>
    <t>60/64</t>
  </si>
  <si>
    <t>65/69</t>
  </si>
  <si>
    <t>70/74</t>
  </si>
  <si>
    <t>75/79</t>
  </si>
  <si>
    <t>80/84</t>
  </si>
  <si>
    <t>50m</t>
  </si>
  <si>
    <t>VS</t>
  </si>
  <si>
    <t>NL</t>
  </si>
  <si>
    <t>100m</t>
  </si>
  <si>
    <t>200m</t>
  </si>
  <si>
    <t>400m</t>
  </si>
  <si>
    <t>800m</t>
  </si>
  <si>
    <t>1500m</t>
  </si>
  <si>
    <t>Rug</t>
  </si>
  <si>
    <t>Dos</t>
  </si>
  <si>
    <t>SS</t>
  </si>
  <si>
    <t>VL</t>
  </si>
  <si>
    <t>Pap</t>
  </si>
  <si>
    <t>WS</t>
  </si>
  <si>
    <t>4 N</t>
  </si>
  <si>
    <t>85/89</t>
  </si>
  <si>
    <t>50-m</t>
  </si>
  <si>
    <t>m</t>
  </si>
  <si>
    <t>Br.</t>
  </si>
  <si>
    <t>04.35.51</t>
  </si>
  <si>
    <t>00.27.45</t>
  </si>
  <si>
    <t>00.32.45</t>
  </si>
  <si>
    <t>01.29.26</t>
  </si>
  <si>
    <t>01.46.18</t>
  </si>
  <si>
    <t>03.56.09</t>
  </si>
  <si>
    <t>BEST/900/62</t>
  </si>
  <si>
    <t>00.31.10</t>
  </si>
  <si>
    <t>01.08.61</t>
  </si>
  <si>
    <t>00.34.05</t>
  </si>
  <si>
    <t>01.46.55</t>
  </si>
  <si>
    <t>06.09.95</t>
  </si>
  <si>
    <t>12.43.47</t>
  </si>
  <si>
    <t>03.00.21</t>
  </si>
  <si>
    <t>03.48.75</t>
  </si>
  <si>
    <t>01.25.52</t>
  </si>
  <si>
    <t>03.05.54</t>
  </si>
  <si>
    <t>04.42.99</t>
  </si>
  <si>
    <t>09.45.02</t>
  </si>
  <si>
    <t>18.55.09</t>
  </si>
  <si>
    <t>00.47.65</t>
  </si>
  <si>
    <t>00.27.56</t>
  </si>
  <si>
    <t>03.31.94</t>
  </si>
  <si>
    <t>00.44.39</t>
  </si>
  <si>
    <t>01.43.43</t>
  </si>
  <si>
    <t>07.26.95</t>
  </si>
  <si>
    <t>01.32.62</t>
  </si>
  <si>
    <t>03.30.91</t>
  </si>
  <si>
    <t>13.00.60</t>
  </si>
  <si>
    <t>05.09.79</t>
  </si>
  <si>
    <t>10.09.83</t>
  </si>
  <si>
    <t>10.08.38</t>
  </si>
  <si>
    <t>00.27.58</t>
  </si>
  <si>
    <t>07.25.89</t>
  </si>
  <si>
    <t>03.51.36</t>
  </si>
  <si>
    <t>07.08.82</t>
  </si>
  <si>
    <t>03.53.18</t>
  </si>
  <si>
    <t>02.58.16</t>
  </si>
  <si>
    <t>10.28.23</t>
  </si>
  <si>
    <t>01.03.84</t>
  </si>
  <si>
    <t>00.25.91</t>
  </si>
  <si>
    <t>00.56.48</t>
  </si>
  <si>
    <t>02.07.96</t>
  </si>
  <si>
    <t>04.26.56</t>
  </si>
  <si>
    <t>09.15.02</t>
  </si>
  <si>
    <t>17.29.81</t>
  </si>
  <si>
    <t>00.29.48</t>
  </si>
  <si>
    <t>02.33.97</t>
  </si>
  <si>
    <t>01.16.65</t>
  </si>
  <si>
    <t>02.46.93</t>
  </si>
  <si>
    <t>Landmeters</t>
  </si>
  <si>
    <t>Annemie</t>
  </si>
  <si>
    <t>HZA/015/64</t>
  </si>
  <si>
    <t>01.05.89</t>
  </si>
  <si>
    <t>02.24.25</t>
  </si>
  <si>
    <t>02.29.68</t>
  </si>
  <si>
    <t>05.10.68</t>
  </si>
  <si>
    <t>09.59.01</t>
  </si>
  <si>
    <t>19.22.66</t>
  </si>
  <si>
    <t>00.34.34</t>
  </si>
  <si>
    <t>02.37.29</t>
  </si>
  <si>
    <t>02.54.85</t>
  </si>
  <si>
    <t>00.28.49</t>
  </si>
  <si>
    <t>01.12.29</t>
  </si>
  <si>
    <t>02.32.50</t>
  </si>
  <si>
    <t>05.27.76</t>
  </si>
  <si>
    <t>00.31.15</t>
  </si>
  <si>
    <t>01.06.27</t>
  </si>
  <si>
    <t>02.22.07</t>
  </si>
  <si>
    <t>04.51.71</t>
  </si>
  <si>
    <t>10.03.82</t>
  </si>
  <si>
    <t>21.52.16</t>
  </si>
  <si>
    <t>00.35.59</t>
  </si>
  <si>
    <t>01.14.23</t>
  </si>
  <si>
    <t>02.39.23</t>
  </si>
  <si>
    <t>00.28.73</t>
  </si>
  <si>
    <t>01.13.66</t>
  </si>
  <si>
    <t>02.38.98</t>
  </si>
  <si>
    <t>02.39.99</t>
  </si>
  <si>
    <t>05.37.36</t>
  </si>
  <si>
    <t>01.04.03</t>
  </si>
  <si>
    <t>05.04.60</t>
  </si>
  <si>
    <t>20.16.87</t>
  </si>
  <si>
    <t>00.32.10</t>
  </si>
  <si>
    <t>01.10.95</t>
  </si>
  <si>
    <t>02.36.07</t>
  </si>
  <si>
    <t>00.38.87</t>
  </si>
  <si>
    <t>01.14.50</t>
  </si>
  <si>
    <t>02.46.23</t>
  </si>
  <si>
    <t>02.41.33</t>
  </si>
  <si>
    <t>05.42.92</t>
  </si>
  <si>
    <t>01.09.27</t>
  </si>
  <si>
    <t>03.10.25</t>
  </si>
  <si>
    <t>00.33.79</t>
  </si>
  <si>
    <t>01.15.40</t>
  </si>
  <si>
    <t>02.51.65</t>
  </si>
  <si>
    <t>00.39.69</t>
  </si>
  <si>
    <t>01.26.04</t>
  </si>
  <si>
    <t>03.07.81</t>
  </si>
  <si>
    <t>00.43.00</t>
  </si>
  <si>
    <t>01.33.20</t>
  </si>
  <si>
    <t>03.21.54</t>
  </si>
  <si>
    <t>03.19.37</t>
  </si>
  <si>
    <t>01.18.65</t>
  </si>
  <si>
    <t>25.44.36</t>
  </si>
  <si>
    <t>00.40.75</t>
  </si>
  <si>
    <t>01.26.63</t>
  </si>
  <si>
    <t>03.17.57</t>
  </si>
  <si>
    <t>01.37.20</t>
  </si>
  <si>
    <t>07.33.74</t>
  </si>
  <si>
    <t>00.36.64</t>
  </si>
  <si>
    <t>01.21.22</t>
  </si>
  <si>
    <t>03.06.85</t>
  </si>
  <si>
    <t>14.02.76</t>
  </si>
  <si>
    <t>00.42.18</t>
  </si>
  <si>
    <t>01.30.88</t>
  </si>
  <si>
    <t>03.20.38</t>
  </si>
  <si>
    <t>00.43.10</t>
  </si>
  <si>
    <t>01.36.91</t>
  </si>
  <si>
    <t>03.32.91</t>
  </si>
  <si>
    <t>00.36.60</t>
  </si>
  <si>
    <t>01.22.99</t>
  </si>
  <si>
    <t>03.03.48</t>
  </si>
  <si>
    <t>06.45.98</t>
  </si>
  <si>
    <t>14.06.33</t>
  </si>
  <si>
    <t>27.29.73</t>
  </si>
  <si>
    <t>00.46.66</t>
  </si>
  <si>
    <t>01.44.19</t>
  </si>
  <si>
    <t>03.54.34</t>
  </si>
  <si>
    <t>00.43.27</t>
  </si>
  <si>
    <t>01.36.52</t>
  </si>
  <si>
    <t>03.29.93</t>
  </si>
  <si>
    <t>00.44.69</t>
  </si>
  <si>
    <t>03.39.13</t>
  </si>
  <si>
    <t>00.37.65</t>
  </si>
  <si>
    <t>01.25.43</t>
  </si>
  <si>
    <t>03.11.51</t>
  </si>
  <si>
    <t>06.47.06</t>
  </si>
  <si>
    <t>00.48.00</t>
  </si>
  <si>
    <t>01.47.60</t>
  </si>
  <si>
    <t>03.46.50</t>
  </si>
  <si>
    <t>00.44.00</t>
  </si>
  <si>
    <t>01.36.86</t>
  </si>
  <si>
    <t>03.34.88</t>
  </si>
  <si>
    <t>00.49.74</t>
  </si>
  <si>
    <t>04.16.52</t>
  </si>
  <si>
    <t>00.49.49</t>
  </si>
  <si>
    <t>01.47.06</t>
  </si>
  <si>
    <t>03.49.13</t>
  </si>
  <si>
    <t>07.56.46</t>
  </si>
  <si>
    <t>16.04.77</t>
  </si>
  <si>
    <t>30.32.06</t>
  </si>
  <si>
    <t>01.03.43</t>
  </si>
  <si>
    <t>02.05.98</t>
  </si>
  <si>
    <t>04.22.79</t>
  </si>
  <si>
    <t>01.10.76</t>
  </si>
  <si>
    <t>02.30.28</t>
  </si>
  <si>
    <t>De Craecker</t>
  </si>
  <si>
    <t>00.52.36</t>
  </si>
  <si>
    <t>01.58.73</t>
  </si>
  <si>
    <t>04.10.15</t>
  </si>
  <si>
    <t>EMBOU/000/73</t>
  </si>
  <si>
    <t>09.00.39</t>
  </si>
  <si>
    <t>Chesquiere</t>
  </si>
  <si>
    <t xml:space="preserve"> Jelle</t>
  </si>
  <si>
    <t>DM/233/79</t>
  </si>
  <si>
    <t>17.21.44</t>
  </si>
  <si>
    <t>00.28.60</t>
  </si>
  <si>
    <t>00.59.90</t>
  </si>
  <si>
    <t>02.12.29</t>
  </si>
  <si>
    <t>01.09.96</t>
  </si>
  <si>
    <t>02.35.15</t>
  </si>
  <si>
    <t>00.26.87</t>
  </si>
  <si>
    <t>01.00.51</t>
  </si>
  <si>
    <t>EMBOU/159/73</t>
  </si>
  <si>
    <t>02.15.57</t>
  </si>
  <si>
    <t>02.14.45</t>
  </si>
  <si>
    <t>00.57.08</t>
  </si>
  <si>
    <t>04.28.37</t>
  </si>
  <si>
    <t>09.24.29</t>
  </si>
  <si>
    <t>Tielemans</t>
  </si>
  <si>
    <t>Joeri</t>
  </si>
  <si>
    <t>SHARK/178/74</t>
  </si>
  <si>
    <t>17.54.38</t>
  </si>
  <si>
    <t>01.04.17</t>
  </si>
  <si>
    <t>02.19.68</t>
  </si>
  <si>
    <t>00.30.05</t>
  </si>
  <si>
    <t>02.34.92</t>
  </si>
  <si>
    <t>01.01.11</t>
  </si>
  <si>
    <t>02.18.30</t>
  </si>
  <si>
    <t>05.07.33</t>
  </si>
  <si>
    <t>00.25.77</t>
  </si>
  <si>
    <t>00.57.89</t>
  </si>
  <si>
    <t>02.08.16</t>
  </si>
  <si>
    <t>04.35.07</t>
  </si>
  <si>
    <t>09.30.67</t>
  </si>
  <si>
    <t>18.31.81</t>
  </si>
  <si>
    <t>00.30.58</t>
  </si>
  <si>
    <t>01.07.46</t>
  </si>
  <si>
    <t>02.27.22</t>
  </si>
  <si>
    <t>00.32.90</t>
  </si>
  <si>
    <t>02.44.16</t>
  </si>
  <si>
    <t>00.28.02</t>
  </si>
  <si>
    <t>01.02.12</t>
  </si>
  <si>
    <t>02.20.70</t>
  </si>
  <si>
    <t>02.23.59</t>
  </si>
  <si>
    <t>05.20.43</t>
  </si>
  <si>
    <t>00.25.80</t>
  </si>
  <si>
    <t>00.58.19</t>
  </si>
  <si>
    <t>02.08.92</t>
  </si>
  <si>
    <t>04.39.54</t>
  </si>
  <si>
    <t>00.34.15</t>
  </si>
  <si>
    <t>01.17.52</t>
  </si>
  <si>
    <t>03.01.59</t>
  </si>
  <si>
    <t>02.23.25</t>
  </si>
  <si>
    <t>02.28.98</t>
  </si>
  <si>
    <t>05.23.10</t>
  </si>
  <si>
    <t>00.25.20</t>
  </si>
  <si>
    <t>00.35.39</t>
  </si>
  <si>
    <t>01.18.51</t>
  </si>
  <si>
    <t>02.11.54</t>
  </si>
  <si>
    <t>04.49.20</t>
  </si>
  <si>
    <t>10.20.44</t>
  </si>
  <si>
    <t>Jean Marie</t>
  </si>
  <si>
    <t>00.33.19</t>
  </si>
  <si>
    <t>01.14.26</t>
  </si>
  <si>
    <t>02.45.24</t>
  </si>
  <si>
    <t>00.36.46</t>
  </si>
  <si>
    <t>01.21.86</t>
  </si>
  <si>
    <t>03.02.22</t>
  </si>
  <si>
    <t>00.30.95</t>
  </si>
  <si>
    <t>01.10.43</t>
  </si>
  <si>
    <t>05.35.40</t>
  </si>
  <si>
    <t>12.00.54</t>
  </si>
  <si>
    <t>23.41.18</t>
  </si>
  <si>
    <t>00.38.53</t>
  </si>
  <si>
    <t>01.32.63</t>
  </si>
  <si>
    <t>03.17.18</t>
  </si>
  <si>
    <t>00.41.11</t>
  </si>
  <si>
    <t>01.35.23</t>
  </si>
  <si>
    <t>03.34.87</t>
  </si>
  <si>
    <t>00.37.43</t>
  </si>
  <si>
    <t>01.36.59</t>
  </si>
  <si>
    <t>03.34.15</t>
  </si>
  <si>
    <t>03.18.23</t>
  </si>
  <si>
    <t>07.18.48</t>
  </si>
  <si>
    <t>01.21.12</t>
  </si>
  <si>
    <t>02.50.98</t>
  </si>
  <si>
    <t>05.59.74</t>
  </si>
  <si>
    <t>12.07.55</t>
  </si>
  <si>
    <t>24.15.38</t>
  </si>
  <si>
    <t>00.40.81</t>
  </si>
  <si>
    <t>01.33.44</t>
  </si>
  <si>
    <t>03.33.51</t>
  </si>
  <si>
    <t>00.35.70</t>
  </si>
  <si>
    <t>06.37.70</t>
  </si>
  <si>
    <t>26.03.98</t>
  </si>
  <si>
    <t>00.42.84</t>
  </si>
  <si>
    <t>01.40.37</t>
  </si>
  <si>
    <t>03.35.87</t>
  </si>
  <si>
    <t>04.15.48</t>
  </si>
  <si>
    <t>00.50.24</t>
  </si>
  <si>
    <t>01.59.12</t>
  </si>
  <si>
    <t>08.15.32</t>
  </si>
  <si>
    <t>29.11.23</t>
  </si>
  <si>
    <t>Berchem</t>
  </si>
  <si>
    <t>01.01.14</t>
  </si>
  <si>
    <t>Mouscron</t>
  </si>
  <si>
    <t>00.46.53</t>
  </si>
  <si>
    <t>04.03.24</t>
  </si>
  <si>
    <t>Mulhouse</t>
  </si>
  <si>
    <t>01.49.14</t>
  </si>
  <si>
    <t>03.31.73</t>
  </si>
  <si>
    <t>01.32.83</t>
  </si>
  <si>
    <t>00.57.22</t>
  </si>
  <si>
    <t>00.25.47</t>
  </si>
  <si>
    <t>00.37.17</t>
  </si>
  <si>
    <t>01.10.86</t>
  </si>
  <si>
    <t>02.33.41</t>
  </si>
  <si>
    <t>00.34.80</t>
  </si>
  <si>
    <t>01.08.41</t>
  </si>
  <si>
    <t>02.37.16</t>
  </si>
  <si>
    <t>00.36.83</t>
  </si>
  <si>
    <t>00.45.82</t>
  </si>
  <si>
    <t>Helsloot</t>
  </si>
  <si>
    <t>Guido</t>
  </si>
  <si>
    <t>CNSW/286/71</t>
  </si>
  <si>
    <t>03.29.29</t>
  </si>
  <si>
    <t>02.32.78</t>
  </si>
  <si>
    <t>03.37.96</t>
  </si>
  <si>
    <t>01.53.02</t>
  </si>
  <si>
    <t>02.33.50</t>
  </si>
  <si>
    <t>01.28.10</t>
  </si>
  <si>
    <t>01.01.30</t>
  </si>
  <si>
    <t>02.29.61</t>
  </si>
  <si>
    <t>01.10.12</t>
  </si>
  <si>
    <t>02.37.93</t>
  </si>
  <si>
    <t>05.38.51</t>
  </si>
  <si>
    <t xml:space="preserve">  ER/RE</t>
  </si>
  <si>
    <t xml:space="preserve">   RE/ER</t>
  </si>
  <si>
    <t>03.20.81</t>
  </si>
  <si>
    <t>Molenbeek</t>
  </si>
  <si>
    <t>05.42.20</t>
  </si>
  <si>
    <t>20.19.38</t>
  </si>
  <si>
    <t>06.19.04</t>
  </si>
  <si>
    <t>25.03.53</t>
  </si>
  <si>
    <t>04.45.00</t>
  </si>
  <si>
    <t>04.12.18</t>
  </si>
  <si>
    <t>AZSC/154/33</t>
  </si>
  <si>
    <t>07.21.46</t>
  </si>
  <si>
    <t>06.00.31</t>
  </si>
  <si>
    <t>07.24.15</t>
  </si>
  <si>
    <t>00.59.62</t>
  </si>
  <si>
    <t>02.02.34</t>
  </si>
  <si>
    <t>Bockstaele</t>
  </si>
  <si>
    <t>LZV/063/68</t>
  </si>
  <si>
    <t>00.30.78</t>
  </si>
  <si>
    <t>01.07.16</t>
  </si>
  <si>
    <t>01.43.80</t>
  </si>
  <si>
    <t>00.46.69</t>
  </si>
  <si>
    <t>02.47.15</t>
  </si>
  <si>
    <t>00.32.82</t>
  </si>
  <si>
    <t>02.36.36</t>
  </si>
  <si>
    <t>01.20.60</t>
  </si>
  <si>
    <t>01.43.34</t>
  </si>
  <si>
    <t>02.14.02</t>
  </si>
  <si>
    <t>Cambrai</t>
  </si>
  <si>
    <t>02.34.64</t>
  </si>
  <si>
    <t>02.34.16</t>
  </si>
  <si>
    <t>00.39.82</t>
  </si>
  <si>
    <t>01.31.17</t>
  </si>
  <si>
    <t>03.25.85</t>
  </si>
  <si>
    <t>03.27.60</t>
  </si>
  <si>
    <t>02.52.57</t>
  </si>
  <si>
    <t xml:space="preserve">Bockstaele </t>
  </si>
  <si>
    <t>01.09.11</t>
  </si>
  <si>
    <t>01.01.97</t>
  </si>
  <si>
    <t>02.59.25</t>
  </si>
  <si>
    <t>00.32.26</t>
  </si>
  <si>
    <t>03.02.62</t>
  </si>
  <si>
    <t>00.27.42</t>
  </si>
  <si>
    <t>02.24.81</t>
  </si>
  <si>
    <t>05.11.62</t>
  </si>
  <si>
    <t>00.39.62</t>
  </si>
  <si>
    <t>Perth</t>
  </si>
  <si>
    <t>03.53.56</t>
  </si>
  <si>
    <t xml:space="preserve">  RE/ER of WR/RM</t>
  </si>
  <si>
    <t>ER/RE of WR/RM</t>
  </si>
  <si>
    <t>01.37.69</t>
  </si>
  <si>
    <t>02.23.16</t>
  </si>
  <si>
    <t>12.39.95</t>
  </si>
  <si>
    <t>03.47.58</t>
  </si>
  <si>
    <t>00.46.86</t>
  </si>
  <si>
    <t>EMBOU/153/73</t>
  </si>
  <si>
    <t>30.04.47</t>
  </si>
  <si>
    <t>23.59.62</t>
  </si>
  <si>
    <t>00.36.43</t>
  </si>
  <si>
    <t>00.39.59</t>
  </si>
  <si>
    <t>03.25.62</t>
  </si>
  <si>
    <t>00.39.70</t>
  </si>
  <si>
    <t>01.30.99</t>
  </si>
  <si>
    <t>01.21.23</t>
  </si>
  <si>
    <t>00.56.92</t>
  </si>
  <si>
    <t>01.01.46</t>
  </si>
  <si>
    <t>01.23.68</t>
  </si>
  <si>
    <t>00.47.36</t>
  </si>
  <si>
    <t>03.55.14</t>
  </si>
  <si>
    <t>00.36.22</t>
  </si>
  <si>
    <t>00.31.59</t>
  </si>
  <si>
    <t>AC/43/79</t>
  </si>
  <si>
    <t>01.12.04</t>
  </si>
  <si>
    <t>00.36.16</t>
  </si>
  <si>
    <t>02.09.06</t>
  </si>
  <si>
    <t>00.59.80</t>
  </si>
  <si>
    <t>02.26.78</t>
  </si>
  <si>
    <t>00.34.10</t>
  </si>
  <si>
    <t>00.39.35</t>
  </si>
  <si>
    <t>03.40.67</t>
  </si>
  <si>
    <t>00.53.77</t>
  </si>
  <si>
    <t>Geers</t>
  </si>
  <si>
    <t>Jiri</t>
  </si>
  <si>
    <t>AZK/011/74</t>
  </si>
  <si>
    <t>01.12.48</t>
  </si>
  <si>
    <t>00.31.95</t>
  </si>
  <si>
    <t>02.30.64</t>
  </si>
  <si>
    <t>CNSW/344/63</t>
  </si>
  <si>
    <t>02.41.26</t>
  </si>
  <si>
    <t>00.43.08</t>
  </si>
  <si>
    <t>03.37.03</t>
  </si>
  <si>
    <t>04.10.33</t>
  </si>
  <si>
    <t>01.15.15</t>
  </si>
  <si>
    <t>04:56.03</t>
  </si>
  <si>
    <t>10:24.80</t>
  </si>
  <si>
    <t>19:43.73</t>
  </si>
  <si>
    <t>Oostende</t>
  </si>
  <si>
    <t>10.06.82</t>
  </si>
  <si>
    <t>19:01.60</t>
  </si>
  <si>
    <t>04.34.72</t>
  </si>
  <si>
    <t>07.32.47</t>
  </si>
  <si>
    <t>30:54.60</t>
  </si>
  <si>
    <t>12.52.36</t>
  </si>
  <si>
    <t>19.29.80</t>
  </si>
  <si>
    <t>20.58.78</t>
  </si>
  <si>
    <t>00.45.11</t>
  </si>
  <si>
    <t>01:52.02</t>
  </si>
  <si>
    <t>00:59.55</t>
  </si>
  <si>
    <t>04.54.14</t>
  </si>
  <si>
    <t>05.28.87</t>
  </si>
  <si>
    <t>11.07.95</t>
  </si>
  <si>
    <t>03.56.23</t>
  </si>
  <si>
    <t>0livier</t>
  </si>
  <si>
    <t>LLN</t>
  </si>
  <si>
    <t xml:space="preserve">Goffin </t>
  </si>
  <si>
    <t>01.27.21</t>
  </si>
  <si>
    <t>06.41.54</t>
  </si>
  <si>
    <t>00.45.70</t>
  </si>
  <si>
    <t>KST/072/79</t>
  </si>
  <si>
    <t>01.14.81</t>
  </si>
  <si>
    <t>04.12.67</t>
  </si>
  <si>
    <t>01.12.80</t>
  </si>
  <si>
    <t>00.31.64</t>
  </si>
  <si>
    <t>00.37.58</t>
  </si>
  <si>
    <t>00.43.26</t>
  </si>
  <si>
    <t>01.44.66</t>
  </si>
  <si>
    <t>01.11.44</t>
  </si>
  <si>
    <t>04.30.98</t>
  </si>
  <si>
    <t>05.14.06</t>
  </si>
  <si>
    <t>03.48.34</t>
  </si>
  <si>
    <t>06.46.92</t>
  </si>
  <si>
    <t>15.44.92</t>
  </si>
  <si>
    <t>04.51.73</t>
  </si>
  <si>
    <t>13.57.23</t>
  </si>
  <si>
    <t>25.50.36</t>
  </si>
  <si>
    <t>02.54.71</t>
  </si>
  <si>
    <t>05.35.92</t>
  </si>
  <si>
    <t>02.19.87</t>
  </si>
  <si>
    <t>08.52.80</t>
  </si>
  <si>
    <t>De Meester</t>
  </si>
  <si>
    <t>Frédéric</t>
  </si>
  <si>
    <t>16.49.76</t>
  </si>
  <si>
    <t>01.20.68</t>
  </si>
  <si>
    <t>EMBOU/404/62</t>
  </si>
  <si>
    <t>06.01.70</t>
  </si>
  <si>
    <t>02.46.25</t>
  </si>
  <si>
    <t>15.38.58</t>
  </si>
  <si>
    <t>29.51.00</t>
  </si>
  <si>
    <t>01.55.17</t>
  </si>
  <si>
    <t>Katrien</t>
  </si>
  <si>
    <t>01.08.06</t>
  </si>
  <si>
    <t>26.17.68</t>
  </si>
  <si>
    <t>W/093/43</t>
  </si>
  <si>
    <t>03.59.81</t>
  </si>
  <si>
    <t>00.51.35</t>
  </si>
  <si>
    <t>01.00.65</t>
  </si>
  <si>
    <t>04.46.02</t>
  </si>
  <si>
    <t>08.42.43</t>
  </si>
  <si>
    <t>Delaender</t>
  </si>
  <si>
    <t>BZK/525/66</t>
  </si>
  <si>
    <t>00.32.06</t>
  </si>
  <si>
    <t>00.29.89</t>
  </si>
  <si>
    <t>01.17.04</t>
  </si>
  <si>
    <t>03.51.22</t>
  </si>
  <si>
    <t>01.47.76</t>
  </si>
  <si>
    <t>04.47.81</t>
  </si>
  <si>
    <t>02.18.56</t>
  </si>
  <si>
    <t>00.27.83</t>
  </si>
  <si>
    <t>01.01.81</t>
  </si>
  <si>
    <t>02.23.82</t>
  </si>
  <si>
    <t>03.20.77</t>
  </si>
  <si>
    <t>00.55.63</t>
  </si>
  <si>
    <t>01.54.38</t>
  </si>
  <si>
    <t>Herman</t>
  </si>
  <si>
    <t>Quentin</t>
  </si>
  <si>
    <t>CNSW/057/83</t>
  </si>
  <si>
    <t>00.23.42</t>
  </si>
  <si>
    <t>14.02.67</t>
  </si>
  <si>
    <t>Vienne</t>
  </si>
  <si>
    <t>00.54.61</t>
  </si>
  <si>
    <t>02.37.86</t>
  </si>
  <si>
    <t>Goffin</t>
  </si>
  <si>
    <t>Cadiz</t>
  </si>
  <si>
    <t>02.34.00</t>
  </si>
  <si>
    <t>00.28.35</t>
  </si>
  <si>
    <t>00.40.97</t>
  </si>
  <si>
    <t xml:space="preserve">Van Lancker </t>
  </si>
  <si>
    <t>Didier</t>
  </si>
  <si>
    <t>NST/162/78</t>
  </si>
  <si>
    <t>03.53.29</t>
  </si>
  <si>
    <t>02.11.19</t>
  </si>
  <si>
    <t>02.29.58</t>
  </si>
  <si>
    <t>04.39.65</t>
  </si>
  <si>
    <t>01.35.16</t>
  </si>
  <si>
    <t>03.35.08</t>
  </si>
  <si>
    <t>03.30.80</t>
  </si>
  <si>
    <t>00.43.36</t>
  </si>
  <si>
    <t>00.37.63</t>
  </si>
  <si>
    <t>03.06.27</t>
  </si>
  <si>
    <t>02.48.98</t>
  </si>
  <si>
    <t>01.31.75</t>
  </si>
  <si>
    <t>01.45.78</t>
  </si>
  <si>
    <t>Bulbo</t>
  </si>
  <si>
    <t>Vincent</t>
  </si>
  <si>
    <t>BLAC/999/74</t>
  </si>
  <si>
    <t>00.30.30</t>
  </si>
  <si>
    <t>00.59.73</t>
  </si>
  <si>
    <t>00.55.48</t>
  </si>
  <si>
    <t>02.19.20</t>
  </si>
  <si>
    <t>Van Lancker</t>
  </si>
  <si>
    <t>00.30.67</t>
  </si>
  <si>
    <t>00.25.83</t>
  </si>
  <si>
    <t>00.33.50</t>
  </si>
  <si>
    <t>00.23.18</t>
  </si>
  <si>
    <t>00.42.81</t>
  </si>
  <si>
    <t>03.24.48</t>
  </si>
  <si>
    <t>00.43.52</t>
  </si>
  <si>
    <t>00.58.92</t>
  </si>
  <si>
    <t>00.35.84</t>
  </si>
  <si>
    <t>00.37.57</t>
  </si>
  <si>
    <t>02.50.00</t>
  </si>
  <si>
    <t>00.36.84</t>
  </si>
  <si>
    <t>01.22.50</t>
  </si>
  <si>
    <t>02.54.80</t>
  </si>
  <si>
    <t>01.07.82</t>
  </si>
  <si>
    <t>02.16.57</t>
  </si>
  <si>
    <t>02.40.41</t>
  </si>
  <si>
    <t>00.27.57</t>
  </si>
  <si>
    <t>02.06.40</t>
  </si>
  <si>
    <t>02.28.42</t>
  </si>
  <si>
    <t>03.04.87</t>
  </si>
  <si>
    <t>04.57.99</t>
  </si>
  <si>
    <t>Wout</t>
  </si>
  <si>
    <t>02.04.01</t>
  </si>
  <si>
    <t>02.16.83</t>
  </si>
  <si>
    <t>00.24.07</t>
  </si>
  <si>
    <t>00.28.45</t>
  </si>
  <si>
    <t>01.14.60</t>
  </si>
  <si>
    <t>00.29.88</t>
  </si>
  <si>
    <t>01.20.96</t>
  </si>
  <si>
    <t>01.17.57</t>
  </si>
  <si>
    <t>02.49.76</t>
  </si>
  <si>
    <t>01.42.03</t>
  </si>
  <si>
    <t>00.52.46</t>
  </si>
  <si>
    <t>4.22.69</t>
  </si>
  <si>
    <t>08.44.45</t>
  </si>
  <si>
    <t>15.45.21</t>
  </si>
  <si>
    <t>00.32.69</t>
  </si>
  <si>
    <t>01.18.81</t>
  </si>
  <si>
    <t>01.04.50</t>
  </si>
  <si>
    <t>05.34.90</t>
  </si>
  <si>
    <t>07.03.38</t>
  </si>
  <si>
    <t>26.25.60</t>
  </si>
  <si>
    <t>01.22.90</t>
  </si>
  <si>
    <t>13.46.01</t>
  </si>
  <si>
    <t>02.00.64</t>
  </si>
  <si>
    <t>00.24.92</t>
  </si>
  <si>
    <t>00.27.94</t>
  </si>
  <si>
    <t>01.03.23</t>
  </si>
  <si>
    <t>02.12.10</t>
  </si>
  <si>
    <t>04.30.60</t>
  </si>
  <si>
    <t>02.25.43</t>
  </si>
  <si>
    <t>00.25.84</t>
  </si>
  <si>
    <t>Ankara</t>
  </si>
  <si>
    <t>02.25.31</t>
  </si>
  <si>
    <t>03.48.31</t>
  </si>
  <si>
    <t>CNSW/390/79</t>
  </si>
  <si>
    <t>00:55.63</t>
  </si>
  <si>
    <t>01:11.18</t>
  </si>
  <si>
    <t>01:45.78</t>
  </si>
  <si>
    <t>02:11.19</t>
  </si>
  <si>
    <t>02:29.58</t>
  </si>
  <si>
    <t>04:39.65</t>
  </si>
  <si>
    <t>01:31.75</t>
  </si>
  <si>
    <t>02:48.98</t>
  </si>
  <si>
    <t>02:59.78</t>
  </si>
  <si>
    <t>01:22.90</t>
  </si>
  <si>
    <t>00:52.46</t>
  </si>
  <si>
    <t>01:20.96</t>
  </si>
  <si>
    <t>01:14.60</t>
  </si>
  <si>
    <t>02:49.76</t>
  </si>
  <si>
    <t>15:43.75</t>
  </si>
  <si>
    <t>00:23.18</t>
  </si>
  <si>
    <t>00:50.34</t>
  </si>
  <si>
    <t>01:50.98</t>
  </si>
  <si>
    <t>08:55.72</t>
  </si>
  <si>
    <t>16:58.68</t>
  </si>
  <si>
    <t>01:04.54</t>
  </si>
  <si>
    <t>02:29.22</t>
  </si>
  <si>
    <t>00:25.00</t>
  </si>
  <si>
    <t>00:55.34</t>
  </si>
  <si>
    <t>02:07.00</t>
  </si>
  <si>
    <t>04:12.67</t>
  </si>
  <si>
    <t>08:52.80</t>
  </si>
  <si>
    <t>16:49.76</t>
  </si>
  <si>
    <t>00:30.11</t>
  </si>
  <si>
    <t>01:05.30</t>
  </si>
  <si>
    <t>00:25.83</t>
  </si>
  <si>
    <t>00:59.70</t>
  </si>
  <si>
    <t>02:14.25</t>
  </si>
  <si>
    <t>04:46.02</t>
  </si>
  <si>
    <t>00:24.83</t>
  </si>
  <si>
    <t>00:29.14</t>
  </si>
  <si>
    <t>00:30.30</t>
  </si>
  <si>
    <t>00:26.85</t>
  </si>
  <si>
    <t>01:01.30</t>
  </si>
  <si>
    <t>02:17.67</t>
  </si>
  <si>
    <t>09:16.94</t>
  </si>
  <si>
    <t>00:33.21</t>
  </si>
  <si>
    <t>02:19.87</t>
  </si>
  <si>
    <t>00:24.92</t>
  </si>
  <si>
    <t>04:30.98</t>
  </si>
  <si>
    <t>00:24.86</t>
  </si>
  <si>
    <t>02:07.08</t>
  </si>
  <si>
    <t>00:27.45</t>
  </si>
  <si>
    <t>00:32.82</t>
  </si>
  <si>
    <t>01:08.86</t>
  </si>
  <si>
    <t>02:36.36</t>
  </si>
  <si>
    <t>00:36.07</t>
  </si>
  <si>
    <t>01:16.39</t>
  </si>
  <si>
    <t>00:27.94</t>
  </si>
  <si>
    <t>01:03.23</t>
  </si>
  <si>
    <t>02:34.64</t>
  </si>
  <si>
    <t>01:07.12</t>
  </si>
  <si>
    <t>02:30.76</t>
  </si>
  <si>
    <t>06:41.54</t>
  </si>
  <si>
    <t>13:57.23</t>
  </si>
  <si>
    <t>25:50.36</t>
  </si>
  <si>
    <t>00:41.87</t>
  </si>
  <si>
    <t>01:35.77</t>
  </si>
  <si>
    <t>03:34.37</t>
  </si>
  <si>
    <t>03:23.70</t>
  </si>
  <si>
    <t>07:20.26</t>
  </si>
  <si>
    <t>15:44.92</t>
  </si>
  <si>
    <t>00:43.26</t>
  </si>
  <si>
    <t>00:46.69</t>
  </si>
  <si>
    <t>:</t>
  </si>
  <si>
    <t>00:25.91</t>
  </si>
  <si>
    <t>00:56.48</t>
  </si>
  <si>
    <t>04:26.56</t>
  </si>
  <si>
    <t>09:15.02</t>
  </si>
  <si>
    <t>17:29.81</t>
  </si>
  <si>
    <t>00:29.48</t>
  </si>
  <si>
    <t>01:06.29</t>
  </si>
  <si>
    <t>02:33.97</t>
  </si>
  <si>
    <t>01:05.89</t>
  </si>
  <si>
    <t>02:24.25</t>
  </si>
  <si>
    <t>02:29.68</t>
  </si>
  <si>
    <t>05:10.68</t>
  </si>
  <si>
    <t>00:27.81</t>
  </si>
  <si>
    <t>00:58.92</t>
  </si>
  <si>
    <t>02:12.10</t>
  </si>
  <si>
    <t>04:30.60</t>
  </si>
  <si>
    <t>00:28.49</t>
  </si>
  <si>
    <t>02:32.50</t>
  </si>
  <si>
    <t>01:07.63</t>
  </si>
  <si>
    <t>02:25.43</t>
  </si>
  <si>
    <t>00:28.73</t>
  </si>
  <si>
    <t>10:28.23</t>
  </si>
  <si>
    <t>20:16.87</t>
  </si>
  <si>
    <t>00:32.10</t>
  </si>
  <si>
    <t>01:10.95</t>
  </si>
  <si>
    <t>02:36.07</t>
  </si>
  <si>
    <t>00:32.06</t>
  </si>
  <si>
    <t>01:14.50</t>
  </si>
  <si>
    <t>02:46.23</t>
  </si>
  <si>
    <t>05:42.92</t>
  </si>
  <si>
    <t>01:09.27</t>
  </si>
  <si>
    <t>00:39.35</t>
  </si>
  <si>
    <t>01:27.21</t>
  </si>
  <si>
    <t>01:11.93</t>
  </si>
  <si>
    <t>02:46.25</t>
  </si>
  <si>
    <t>00:36.64</t>
  </si>
  <si>
    <t>01:21.22</t>
  </si>
  <si>
    <t>00:42.18</t>
  </si>
  <si>
    <t>00:43.10</t>
  </si>
  <si>
    <t>03:32.91</t>
  </si>
  <si>
    <t>01:33.76</t>
  </si>
  <si>
    <t>00:36.60</t>
  </si>
  <si>
    <t>01:22.99</t>
  </si>
  <si>
    <t>03:03.48</t>
  </si>
  <si>
    <t>27:29.73</t>
  </si>
  <si>
    <t>00:46.66</t>
  </si>
  <si>
    <t>00:43.27</t>
  </si>
  <si>
    <t>01:36.52</t>
  </si>
  <si>
    <t>03:29.93</t>
  </si>
  <si>
    <t>00:44.69</t>
  </si>
  <si>
    <t>01:35.08</t>
  </si>
  <si>
    <t>03:39.13</t>
  </si>
  <si>
    <t>00:37.65</t>
  </si>
  <si>
    <t>01:25.43</t>
  </si>
  <si>
    <t>03:11.51</t>
  </si>
  <si>
    <t>06:47.06</t>
  </si>
  <si>
    <t>14:49.90</t>
  </si>
  <si>
    <t>28:29.88</t>
  </si>
  <si>
    <t>00:48.00</t>
  </si>
  <si>
    <t>01:47.60</t>
  </si>
  <si>
    <t>03:46.50</t>
  </si>
  <si>
    <t>00:44.00</t>
  </si>
  <si>
    <t>01:36.86</t>
  </si>
  <si>
    <t>03:34.88</t>
  </si>
  <si>
    <t>00:49.74</t>
  </si>
  <si>
    <t>29:56.35</t>
  </si>
  <si>
    <t>Vlaardingen</t>
  </si>
  <si>
    <t>Goris</t>
  </si>
  <si>
    <t>Wim</t>
  </si>
  <si>
    <t>Vanbuel</t>
  </si>
  <si>
    <t>Nele</t>
  </si>
  <si>
    <t>BEN/025/85</t>
  </si>
  <si>
    <t>02:52.58</t>
  </si>
  <si>
    <t>10:20.86</t>
  </si>
  <si>
    <t>19:32.32</t>
  </si>
  <si>
    <t>20:03.59</t>
  </si>
  <si>
    <t>09:45.16</t>
  </si>
  <si>
    <t>18:29.39</t>
  </si>
  <si>
    <t>02:47.10</t>
  </si>
  <si>
    <t>20:29.34</t>
  </si>
  <si>
    <t>03:24.95</t>
  </si>
  <si>
    <t>Göteborg</t>
  </si>
  <si>
    <t>02:49.56</t>
  </si>
  <si>
    <t>00:37.41</t>
  </si>
  <si>
    <t>OSC/313/30</t>
  </si>
  <si>
    <t>05:16.94</t>
  </si>
  <si>
    <t>02:48.57</t>
  </si>
  <si>
    <t>02:49.09</t>
  </si>
  <si>
    <t>05:56.18</t>
  </si>
  <si>
    <t>02:55.42</t>
  </si>
  <si>
    <t>16:17.27</t>
  </si>
  <si>
    <t>31:03.20</t>
  </si>
  <si>
    <t>04:48.34</t>
  </si>
  <si>
    <t>Jo</t>
  </si>
  <si>
    <t>00:52.65</t>
  </si>
  <si>
    <t>02:11.73</t>
  </si>
  <si>
    <t>01:50.80</t>
  </si>
  <si>
    <t>04:04.37</t>
  </si>
  <si>
    <t>09:04.75</t>
  </si>
  <si>
    <t>00:45.80</t>
  </si>
  <si>
    <t>03:53.98</t>
  </si>
  <si>
    <t>Agnès</t>
  </si>
  <si>
    <t>00:50.43</t>
  </si>
  <si>
    <t>01:42.63</t>
  </si>
  <si>
    <t>Dunkerque</t>
  </si>
  <si>
    <t>13:01.89</t>
  </si>
  <si>
    <t>03:40.20</t>
  </si>
  <si>
    <t>07:56.43</t>
  </si>
  <si>
    <t>15:58.80</t>
  </si>
  <si>
    <t>04:13.66</t>
  </si>
  <si>
    <t>05:34.80</t>
  </si>
  <si>
    <t>01:07.05</t>
  </si>
  <si>
    <t>02:27.33</t>
  </si>
  <si>
    <t>Arlon</t>
  </si>
  <si>
    <t>05:05.20</t>
  </si>
  <si>
    <t>09:38.15</t>
  </si>
  <si>
    <t>04:00.52</t>
  </si>
  <si>
    <t>Saumur</t>
  </si>
  <si>
    <t>24:56.82</t>
  </si>
  <si>
    <t>01:31.04</t>
  </si>
  <si>
    <t>00:40.95</t>
  </si>
  <si>
    <t>02:30.89</t>
  </si>
  <si>
    <t>09:15.28</t>
  </si>
  <si>
    <t>00:36.73</t>
  </si>
  <si>
    <t>01:57.29</t>
  </si>
  <si>
    <t>00:53.60</t>
  </si>
  <si>
    <t>30:23.07</t>
  </si>
  <si>
    <t>Paris</t>
  </si>
  <si>
    <t>Geel</t>
  </si>
  <si>
    <t>00:51.74</t>
  </si>
  <si>
    <t>Gap</t>
  </si>
  <si>
    <t>04:24.43</t>
  </si>
  <si>
    <t>CHAT /282/47</t>
  </si>
  <si>
    <t>Everaert</t>
  </si>
  <si>
    <t>Jacqueline</t>
  </si>
  <si>
    <t>Sheffield</t>
  </si>
  <si>
    <t>Casablanca</t>
  </si>
  <si>
    <t>00:35.93</t>
  </si>
  <si>
    <t>01:49.73</t>
  </si>
  <si>
    <t>02:36.86</t>
  </si>
  <si>
    <t>02:44.75</t>
  </si>
  <si>
    <t>03:43.93</t>
  </si>
  <si>
    <t>CNSW/500/62</t>
  </si>
  <si>
    <t>CNSW/507/85</t>
  </si>
  <si>
    <t>CNSW/505/79</t>
  </si>
  <si>
    <t>01:09.84</t>
  </si>
  <si>
    <t>02:44.22</t>
  </si>
  <si>
    <t>Nathalie</t>
  </si>
  <si>
    <t>03:08.54</t>
  </si>
  <si>
    <t>00:34.12</t>
  </si>
  <si>
    <t>Stevenheydens</t>
  </si>
  <si>
    <t>Gino</t>
  </si>
  <si>
    <t>ZIK//86</t>
  </si>
  <si>
    <t>02:10.38</t>
  </si>
  <si>
    <t>00:32.76</t>
  </si>
  <si>
    <t>01:15.02</t>
  </si>
  <si>
    <t>50VS/NL</t>
  </si>
  <si>
    <t>100VS/NL</t>
  </si>
  <si>
    <t>200VS/NL</t>
  </si>
  <si>
    <t>400VS/NL</t>
  </si>
  <si>
    <t>800VS/NL</t>
  </si>
  <si>
    <t>1500VS/NL</t>
  </si>
  <si>
    <t>50D/R</t>
  </si>
  <si>
    <t>100D/R</t>
  </si>
  <si>
    <t>200D/R</t>
  </si>
  <si>
    <t>100S/B</t>
  </si>
  <si>
    <t>200S/B</t>
  </si>
  <si>
    <t>50S/B</t>
  </si>
  <si>
    <t>100P/V</t>
  </si>
  <si>
    <t>200P/V</t>
  </si>
  <si>
    <t>50P/V</t>
  </si>
  <si>
    <t>100W/4N</t>
  </si>
  <si>
    <t>200W/4N</t>
  </si>
  <si>
    <t>400W/4N</t>
  </si>
  <si>
    <t xml:space="preserve">Records </t>
  </si>
  <si>
    <t>50 M.</t>
  </si>
  <si>
    <t>Records</t>
  </si>
  <si>
    <t>25 M.</t>
  </si>
  <si>
    <t>M-H</t>
  </si>
  <si>
    <t>Dames</t>
  </si>
  <si>
    <t>25 M</t>
  </si>
  <si>
    <t>04:39.60</t>
  </si>
  <si>
    <t>Terneuzen</t>
  </si>
  <si>
    <t>CHAT/282/47</t>
  </si>
  <si>
    <t>01:42.32</t>
  </si>
  <si>
    <t xml:space="preserve">Blondeel </t>
  </si>
  <si>
    <t>CNSW/012/77</t>
  </si>
  <si>
    <t>AZSC/952/31</t>
  </si>
  <si>
    <t>01:55.54</t>
  </si>
  <si>
    <t>00:36.54</t>
  </si>
  <si>
    <t>Crabbé</t>
  </si>
  <si>
    <t>Colette</t>
  </si>
  <si>
    <t>CNSW/559/56</t>
  </si>
  <si>
    <t>01:24.47</t>
  </si>
  <si>
    <t>02:18.15</t>
  </si>
  <si>
    <t>00:59.79</t>
  </si>
  <si>
    <t>02:38.80</t>
  </si>
  <si>
    <t>00:41.17</t>
  </si>
  <si>
    <t>11:22.54</t>
  </si>
  <si>
    <t>21:20.68</t>
  </si>
  <si>
    <t>04:05.52</t>
  </si>
  <si>
    <t>00:38.19</t>
  </si>
  <si>
    <t>ZIK/149/86</t>
  </si>
  <si>
    <t>06:28.13</t>
  </si>
  <si>
    <t>01:39.33</t>
  </si>
  <si>
    <t>00:31.52</t>
  </si>
  <si>
    <t>04:19.33</t>
  </si>
  <si>
    <t>03:55.88</t>
  </si>
  <si>
    <t>03:58.08</t>
  </si>
  <si>
    <t>00:39.79</t>
  </si>
  <si>
    <t>01:13.69</t>
  </si>
  <si>
    <t>01:27.08</t>
  </si>
  <si>
    <t>00:29.87</t>
  </si>
  <si>
    <t>03:45.32</t>
  </si>
  <si>
    <t>00:34.56</t>
  </si>
  <si>
    <t>Laeken</t>
  </si>
  <si>
    <t>00:38.09</t>
  </si>
  <si>
    <t>02:59.34</t>
  </si>
  <si>
    <t>Richelle</t>
  </si>
  <si>
    <t>Eric</t>
  </si>
  <si>
    <t>PLOUF//77</t>
  </si>
  <si>
    <t>00:35.43</t>
  </si>
  <si>
    <t>01:11.79</t>
  </si>
  <si>
    <t>01:18.92</t>
  </si>
  <si>
    <t>Woluwé</t>
  </si>
  <si>
    <t>07:57.70</t>
  </si>
  <si>
    <t>BA/010/85</t>
  </si>
  <si>
    <t>Nijverdal</t>
  </si>
  <si>
    <t>CNSW/557/53</t>
  </si>
  <si>
    <t>10:22.26</t>
  </si>
  <si>
    <t>19:42.81</t>
  </si>
  <si>
    <t>01:13.16</t>
  </si>
  <si>
    <t>03:23.48</t>
  </si>
  <si>
    <t>HEL/169/42</t>
  </si>
  <si>
    <t>CHAT/169/42</t>
  </si>
  <si>
    <t>00:41.37</t>
  </si>
  <si>
    <t>01:47.16</t>
  </si>
  <si>
    <t>01:33.83</t>
  </si>
  <si>
    <t>01:42.35</t>
  </si>
  <si>
    <t>00:26.91</t>
  </si>
  <si>
    <t>00:57.70</t>
  </si>
  <si>
    <t>00:48.46</t>
  </si>
  <si>
    <t>09:42.14</t>
  </si>
  <si>
    <t>Rasschaert</t>
  </si>
  <si>
    <t>Bart</t>
  </si>
  <si>
    <t>WZK/666/78</t>
  </si>
  <si>
    <t>01:03.28</t>
  </si>
  <si>
    <t>00:30.22</t>
  </si>
  <si>
    <t>00:45.67</t>
  </si>
  <si>
    <t>01:36.85</t>
  </si>
  <si>
    <t>02:58.39</t>
  </si>
  <si>
    <t>02:53.12</t>
  </si>
  <si>
    <t>02:39.53</t>
  </si>
  <si>
    <t>01:21.18</t>
  </si>
  <si>
    <t>02:51.23</t>
  </si>
  <si>
    <t>05:42.29</t>
  </si>
  <si>
    <t>00:36.81</t>
  </si>
  <si>
    <t>Chartres</t>
  </si>
  <si>
    <t>01:20.43</t>
  </si>
  <si>
    <t>01:07.51</t>
  </si>
  <si>
    <t>00:29.58</t>
  </si>
  <si>
    <t>02:11.51</t>
  </si>
  <si>
    <t>02:00.84</t>
  </si>
  <si>
    <t>04:16.84</t>
  </si>
  <si>
    <t>04:47.12</t>
  </si>
  <si>
    <t>07:18.89</t>
  </si>
  <si>
    <t>03:26.10</t>
  </si>
  <si>
    <t>01:28.47</t>
  </si>
  <si>
    <t>01:26.25</t>
  </si>
  <si>
    <t>00:48.36</t>
  </si>
  <si>
    <t>01:50.05</t>
  </si>
  <si>
    <t>01:35.67</t>
  </si>
  <si>
    <t>03:33.92</t>
  </si>
  <si>
    <t>03:44.55</t>
  </si>
  <si>
    <t>Van den Bosch</t>
  </si>
  <si>
    <t>Jeroen</t>
  </si>
  <si>
    <t>RSCM/074/75</t>
  </si>
  <si>
    <t>07:35.19</t>
  </si>
  <si>
    <t>00:37.32</t>
  </si>
  <si>
    <t>00:41.80</t>
  </si>
  <si>
    <t>01:37.18</t>
  </si>
  <si>
    <t>03:44.51</t>
  </si>
  <si>
    <t>PLOUF/007/77</t>
  </si>
  <si>
    <t>18:17.33</t>
  </si>
  <si>
    <t>Medland</t>
  </si>
  <si>
    <t>Dirk</t>
  </si>
  <si>
    <t>02:43.98</t>
  </si>
  <si>
    <t>01:32.48</t>
  </si>
  <si>
    <t>03:19.53</t>
  </si>
  <si>
    <t>01:28.46</t>
  </si>
  <si>
    <t>00:40.47</t>
  </si>
  <si>
    <t>02:08.04</t>
  </si>
  <si>
    <t>01:02.55</t>
  </si>
  <si>
    <t>01:29.84</t>
  </si>
  <si>
    <t>Sankt Vith</t>
  </si>
  <si>
    <t>Antibes</t>
  </si>
  <si>
    <t>07:32.71</t>
  </si>
  <si>
    <t>02:57.85</t>
  </si>
  <si>
    <t>05:49.96</t>
  </si>
  <si>
    <t>01:25.42</t>
  </si>
  <si>
    <t>Anibes</t>
  </si>
  <si>
    <t>ZIK/150/84</t>
  </si>
  <si>
    <t xml:space="preserve">Roels </t>
  </si>
  <si>
    <t>01:09.81</t>
  </si>
  <si>
    <t>02:32.52</t>
  </si>
  <si>
    <t>Torino</t>
  </si>
  <si>
    <t>04:59.44</t>
  </si>
  <si>
    <t>Marion</t>
  </si>
  <si>
    <t>00:31.55</t>
  </si>
  <si>
    <t>02:37.27</t>
  </si>
  <si>
    <t>01:12.84</t>
  </si>
  <si>
    <t>02:44.01</t>
  </si>
  <si>
    <t>00:38.56</t>
  </si>
  <si>
    <t>03:38.01</t>
  </si>
  <si>
    <t>Lepomme</t>
  </si>
  <si>
    <t>Anne-Sophie</t>
  </si>
  <si>
    <t>NST/308/86</t>
  </si>
  <si>
    <t>00:33.91</t>
  </si>
  <si>
    <t>00:45.99</t>
  </si>
  <si>
    <t>01:49.53</t>
  </si>
  <si>
    <t>02:53.04</t>
  </si>
  <si>
    <t>Hanssens</t>
  </si>
  <si>
    <t>Peter</t>
  </si>
  <si>
    <t>BRABO/</t>
  </si>
  <si>
    <t>00:34.87</t>
  </si>
  <si>
    <t>02:10.31</t>
  </si>
  <si>
    <t>04:42.16</t>
  </si>
  <si>
    <t>00:29.49</t>
  </si>
  <si>
    <t>02:38.56</t>
  </si>
  <si>
    <t>00:34.38</t>
  </si>
  <si>
    <t>03:29.72</t>
  </si>
  <si>
    <t>Witteboon</t>
  </si>
  <si>
    <t>Dave</t>
  </si>
  <si>
    <t>MZVA/331/63</t>
  </si>
  <si>
    <t>09:51.17</t>
  </si>
  <si>
    <t>00:25.65</t>
  </si>
  <si>
    <t>02:02.56</t>
  </si>
  <si>
    <t>04:22.09</t>
  </si>
  <si>
    <t>01:04.60</t>
  </si>
  <si>
    <t>02:17.22</t>
  </si>
  <si>
    <t>02:17.20</t>
  </si>
  <si>
    <t>00:56.38</t>
  </si>
  <si>
    <t>00:56.51</t>
  </si>
  <si>
    <t>02:37.39</t>
  </si>
  <si>
    <t>00:26.60</t>
  </si>
  <si>
    <t>03:29.83</t>
  </si>
  <si>
    <t>01:25.23</t>
  </si>
  <si>
    <t>01:16.66</t>
  </si>
  <si>
    <t>Jan</t>
  </si>
  <si>
    <t>01:23.89</t>
  </si>
  <si>
    <t>03:34.19</t>
  </si>
  <si>
    <t>02:50.26</t>
  </si>
  <si>
    <t>01:11.60</t>
  </si>
  <si>
    <t>00:28.86</t>
  </si>
  <si>
    <t>RSCM/110/33</t>
  </si>
  <si>
    <t>03:26.01</t>
  </si>
  <si>
    <t>00:36.23</t>
  </si>
  <si>
    <t>00:33.89</t>
  </si>
  <si>
    <t>00:31.79</t>
  </si>
  <si>
    <t>03:04.97</t>
  </si>
  <si>
    <t>01:05.51</t>
  </si>
  <si>
    <t>01:07.41</t>
  </si>
  <si>
    <t>00:30.94</t>
  </si>
  <si>
    <t>01:14.31</t>
  </si>
  <si>
    <t>Dewulf</t>
  </si>
  <si>
    <t>00:38.16</t>
  </si>
  <si>
    <t>05:01.90</t>
  </si>
  <si>
    <t>10:41.79</t>
  </si>
  <si>
    <t>20:18.38</t>
  </si>
  <si>
    <t>01:15.45</t>
  </si>
  <si>
    <t>Gilly</t>
  </si>
  <si>
    <t>EMBOU//64</t>
  </si>
  <si>
    <t>05:51.48</t>
  </si>
  <si>
    <t>19:25.48</t>
  </si>
  <si>
    <t>8/12/13</t>
  </si>
  <si>
    <t>01:00.86</t>
  </si>
  <si>
    <t>Zwolle</t>
  </si>
  <si>
    <t>00:28.08</t>
  </si>
  <si>
    <t>01:10.50</t>
  </si>
  <si>
    <t>00:27.15</t>
  </si>
  <si>
    <t>2/2/14</t>
  </si>
  <si>
    <t>17/2/14</t>
  </si>
  <si>
    <t>00:36.82</t>
  </si>
  <si>
    <t>RSCM/10194/63</t>
  </si>
  <si>
    <t>GZVN /11003/68</t>
  </si>
  <si>
    <t>GZVN/620/69</t>
  </si>
  <si>
    <t>01:10.28</t>
  </si>
  <si>
    <t>02:35.52</t>
  </si>
  <si>
    <t>00:38.44</t>
  </si>
  <si>
    <t>00:33.73</t>
  </si>
  <si>
    <t>01:14.35</t>
  </si>
  <si>
    <t>00:59.71</t>
  </si>
  <si>
    <t>00:39.55</t>
  </si>
  <si>
    <t>Den Haag</t>
  </si>
  <si>
    <t>02:33.06</t>
  </si>
  <si>
    <t xml:space="preserve">Den Haag </t>
  </si>
  <si>
    <t>02:48.96</t>
  </si>
  <si>
    <t>01:18.87</t>
  </si>
  <si>
    <t>01:10.19</t>
  </si>
  <si>
    <t>01:08.62</t>
  </si>
  <si>
    <t>RSCM/10074/75</t>
  </si>
  <si>
    <t>02:41.40</t>
  </si>
  <si>
    <t>AC/10043/79</t>
  </si>
  <si>
    <t>01:02.21</t>
  </si>
  <si>
    <t>03:06.67</t>
  </si>
  <si>
    <t>Millau</t>
  </si>
  <si>
    <t xml:space="preserve">Geers </t>
  </si>
  <si>
    <t>AZK/10011/74</t>
  </si>
  <si>
    <t>00:32.16</t>
  </si>
  <si>
    <t>Montreal</t>
  </si>
  <si>
    <t>01:07.04</t>
  </si>
  <si>
    <t>03:06.72</t>
  </si>
  <si>
    <t>02:55.05</t>
  </si>
  <si>
    <t>01:19.69</t>
  </si>
  <si>
    <t>03:10.17</t>
  </si>
  <si>
    <t>00:42.55</t>
  </si>
  <si>
    <t>05:45.88</t>
  </si>
  <si>
    <t xml:space="preserve">Tonus </t>
  </si>
  <si>
    <t>LGN/359/73</t>
  </si>
  <si>
    <t>04:34.76</t>
  </si>
  <si>
    <t>Gosselies</t>
  </si>
  <si>
    <t>Ghesquiere</t>
  </si>
  <si>
    <t>Jelle</t>
  </si>
  <si>
    <t>GOLD/11003/79</t>
  </si>
  <si>
    <t>17:16.32</t>
  </si>
  <si>
    <t>09:05.07</t>
  </si>
  <si>
    <t>Robbe</t>
  </si>
  <si>
    <t>Michael</t>
  </si>
  <si>
    <t>GOLD/10005/85</t>
  </si>
  <si>
    <t>4:09.38</t>
  </si>
  <si>
    <t>00:31.63</t>
  </si>
  <si>
    <t>Bruxelles</t>
  </si>
  <si>
    <t xml:space="preserve">Medland </t>
  </si>
  <si>
    <t>Hollerich Lux</t>
  </si>
  <si>
    <t>02:47.07</t>
  </si>
  <si>
    <t>02:44.28</t>
  </si>
  <si>
    <t>01:06.63</t>
  </si>
  <si>
    <t>00:55.83</t>
  </si>
  <si>
    <t>05:11.18</t>
  </si>
  <si>
    <t>Herreman</t>
  </si>
  <si>
    <t>Linde</t>
  </si>
  <si>
    <t>KZK/21020/90</t>
  </si>
  <si>
    <t>18:33.89</t>
  </si>
  <si>
    <t>ROSC/313/30</t>
  </si>
  <si>
    <t>31:37.51</t>
  </si>
  <si>
    <t>01:41.29</t>
  </si>
  <si>
    <t>00:57.13</t>
  </si>
  <si>
    <t>02:06.13</t>
  </si>
  <si>
    <t>03:50.54</t>
  </si>
  <si>
    <t>15:57.73</t>
  </si>
  <si>
    <t>00:24.64</t>
  </si>
  <si>
    <t>01:15.87</t>
  </si>
  <si>
    <t>02:28.56</t>
  </si>
  <si>
    <t>02:14.90</t>
  </si>
  <si>
    <t>Rennes</t>
  </si>
  <si>
    <t>02:25.10</t>
  </si>
  <si>
    <t>10:15.19</t>
  </si>
  <si>
    <t>4:56.00</t>
  </si>
  <si>
    <t>02:22.59</t>
  </si>
  <si>
    <t>CNSW/000217/60</t>
  </si>
  <si>
    <t xml:space="preserve">Van Den Bosch </t>
  </si>
  <si>
    <t>02:03.38</t>
  </si>
  <si>
    <t xml:space="preserve">Eindhoven </t>
  </si>
  <si>
    <t>05:03.46</t>
  </si>
  <si>
    <t>10:22.68</t>
  </si>
  <si>
    <t>01:37.78</t>
  </si>
  <si>
    <t>04:52.71</t>
  </si>
  <si>
    <t>02:24.64</t>
  </si>
  <si>
    <t>Fréderic</t>
  </si>
  <si>
    <t>Bizzotto-Ravier</t>
  </si>
  <si>
    <t>Emmanuella</t>
  </si>
  <si>
    <t>PCVA</t>
  </si>
  <si>
    <t>Van Thielen</t>
  </si>
  <si>
    <t>MOZKA/11027/71</t>
  </si>
  <si>
    <t xml:space="preserve">De Sauvage </t>
  </si>
  <si>
    <t>CNSW/005093/55</t>
  </si>
  <si>
    <t>00:43.14</t>
  </si>
  <si>
    <t>Breda</t>
  </si>
  <si>
    <t>LGN/003911/73</t>
  </si>
  <si>
    <t xml:space="preserve">Claude </t>
  </si>
  <si>
    <t>CCM/004689/30</t>
  </si>
  <si>
    <t>32:23.12</t>
  </si>
  <si>
    <t>07:46.87</t>
  </si>
  <si>
    <t>Papendrecht</t>
  </si>
  <si>
    <t>01:03.93</t>
  </si>
  <si>
    <t>Coral Springs Florida</t>
  </si>
  <si>
    <t>00:31.10</t>
  </si>
  <si>
    <t>Helios/005139/56</t>
  </si>
  <si>
    <t>BZK/20525/66</t>
  </si>
  <si>
    <t>01:14.93</t>
  </si>
  <si>
    <t>00:29.31</t>
  </si>
  <si>
    <t>01:01.75</t>
  </si>
  <si>
    <t>02:13.69</t>
  </si>
  <si>
    <t>Hugues</t>
  </si>
  <si>
    <t>CMA/002693/66</t>
  </si>
  <si>
    <t>AZSC/20696/31</t>
  </si>
  <si>
    <t>01:56.68</t>
  </si>
  <si>
    <t>00:52.17</t>
  </si>
  <si>
    <t>00:25.74</t>
  </si>
  <si>
    <t>00:58.79</t>
  </si>
  <si>
    <t>De Sauvage</t>
  </si>
  <si>
    <t>Anne</t>
  </si>
  <si>
    <t>03:16.09</t>
  </si>
  <si>
    <t>03:00.73</t>
  </si>
  <si>
    <t>01:29.69</t>
  </si>
  <si>
    <t>Angers</t>
  </si>
  <si>
    <t>ZIK/11008/66</t>
  </si>
  <si>
    <t>18:53.31</t>
  </si>
  <si>
    <t xml:space="preserve">Rutten </t>
  </si>
  <si>
    <t>Ben</t>
  </si>
  <si>
    <t>OZEKA/10220/76</t>
  </si>
  <si>
    <t xml:space="preserve">Morelle </t>
  </si>
  <si>
    <t>HELIOS/005139/56</t>
  </si>
  <si>
    <t>AZSC/10072/47</t>
  </si>
  <si>
    <t>Verhelstd</t>
  </si>
  <si>
    <t>AZSC/10952/31</t>
  </si>
  <si>
    <t>01:02.89</t>
  </si>
  <si>
    <t>Cavadini</t>
  </si>
  <si>
    <t>Caroline</t>
  </si>
  <si>
    <t>CNBA/000127/90</t>
  </si>
  <si>
    <t>00:29.75</t>
  </si>
  <si>
    <t>02:06.87</t>
  </si>
  <si>
    <t>01:08.28</t>
  </si>
  <si>
    <t xml:space="preserve">Dubuisson </t>
  </si>
  <si>
    <t>HELIOS/000278/51</t>
  </si>
  <si>
    <t>04:06.99</t>
  </si>
  <si>
    <t>04:55.19</t>
  </si>
  <si>
    <t>CNSW/000835/62</t>
  </si>
  <si>
    <t>02:49.92</t>
  </si>
  <si>
    <t>Desfossés</t>
  </si>
  <si>
    <t>Bernd</t>
  </si>
  <si>
    <t>BRABO/11090/87</t>
  </si>
  <si>
    <t>02:32.96</t>
  </si>
  <si>
    <t>04:17.34</t>
  </si>
  <si>
    <t>CNSW/00835/62</t>
  </si>
  <si>
    <t>02:39.44</t>
  </si>
  <si>
    <t>01:17.24</t>
  </si>
  <si>
    <t>02:15.56</t>
  </si>
  <si>
    <t>01:01.17</t>
  </si>
  <si>
    <t>08:22.25</t>
  </si>
  <si>
    <t>Leroy</t>
  </si>
  <si>
    <t>Suzette</t>
  </si>
  <si>
    <t>HELIOS</t>
  </si>
  <si>
    <t>04:24.83</t>
  </si>
  <si>
    <t>05:08.23</t>
  </si>
  <si>
    <t>PCVA/80</t>
  </si>
  <si>
    <t>02:23.00</t>
  </si>
  <si>
    <t>HELIOS/…/51</t>
  </si>
  <si>
    <t>NST/00584/..</t>
  </si>
  <si>
    <t>01:07.66</t>
  </si>
  <si>
    <t>18:18.25</t>
  </si>
  <si>
    <t>01:52.20</t>
  </si>
  <si>
    <t>00:28.22</t>
  </si>
  <si>
    <t>01:11.16</t>
  </si>
  <si>
    <t>01:05.33</t>
  </si>
  <si>
    <t>Crabbe</t>
  </si>
  <si>
    <t>CNSW/004900/56</t>
  </si>
  <si>
    <t>01:09.82</t>
  </si>
  <si>
    <t>02:31.61</t>
  </si>
  <si>
    <t>01:20.34</t>
  </si>
  <si>
    <t>02:52.90</t>
  </si>
  <si>
    <t>02:54.50</t>
  </si>
  <si>
    <t>06:01.90</t>
  </si>
  <si>
    <t>00:26.49</t>
  </si>
  <si>
    <t>Oosterhout</t>
  </si>
  <si>
    <t>04:18.23</t>
  </si>
  <si>
    <t>01:54.96</t>
  </si>
  <si>
    <t>00:51.83</t>
  </si>
  <si>
    <t>09:35.30</t>
  </si>
  <si>
    <t>05:00.31</t>
  </si>
  <si>
    <t>04:23.92</t>
  </si>
  <si>
    <t>GZVN/10110/68</t>
  </si>
  <si>
    <t>Londen</t>
  </si>
  <si>
    <t>02:19.69</t>
  </si>
  <si>
    <t>01:04.26</t>
  </si>
  <si>
    <t>AZSC/20672/33</t>
  </si>
  <si>
    <t>00:58.11</t>
  </si>
  <si>
    <t>00:43.11</t>
  </si>
  <si>
    <t>00:29.35</t>
  </si>
  <si>
    <t>15:03.25</t>
  </si>
  <si>
    <t>26:52.41</t>
  </si>
  <si>
    <t>01:01.56</t>
  </si>
  <si>
    <t>02:19.13</t>
  </si>
  <si>
    <t>00:26.20</t>
  </si>
  <si>
    <t>00:59.86</t>
  </si>
  <si>
    <t>13:23.62</t>
  </si>
  <si>
    <t>02:48.28</t>
  </si>
  <si>
    <t>01:15.33</t>
  </si>
  <si>
    <t>00:34.83</t>
  </si>
  <si>
    <t xml:space="preserve">Londen </t>
  </si>
  <si>
    <t>00:31.82</t>
  </si>
  <si>
    <t>01:28.19</t>
  </si>
  <si>
    <t>02:45.89</t>
  </si>
  <si>
    <t>02:46.34</t>
  </si>
  <si>
    <t>00:41.14</t>
  </si>
  <si>
    <t>02:06.33</t>
  </si>
  <si>
    <t>00:29.26</t>
  </si>
  <si>
    <t>Edmonton CA</t>
  </si>
  <si>
    <t>01:14.89</t>
  </si>
  <si>
    <t>05:22.21</t>
  </si>
  <si>
    <t>00:34.04</t>
  </si>
  <si>
    <t>Heersbrandt</t>
  </si>
  <si>
    <t>CNSW/003639/89</t>
  </si>
  <si>
    <t>00:26.73</t>
  </si>
  <si>
    <t>09:28.28</t>
  </si>
  <si>
    <t>00:52.94</t>
  </si>
  <si>
    <t>Mol</t>
  </si>
  <si>
    <t>08:01.78</t>
  </si>
  <si>
    <t>05:10.90</t>
  </si>
  <si>
    <t>02:19.84</t>
  </si>
  <si>
    <t>04:33.75</t>
  </si>
  <si>
    <t>Joseph</t>
  </si>
  <si>
    <t>02:46.15</t>
  </si>
  <si>
    <t>Maastrcht</t>
  </si>
  <si>
    <t>01:13.63</t>
  </si>
  <si>
    <t>AZSC/10572/32</t>
  </si>
  <si>
    <t>01:56.29</t>
  </si>
  <si>
    <t>00:24.38</t>
  </si>
  <si>
    <t>00:53.92</t>
  </si>
  <si>
    <t>CNSW/004784/77</t>
  </si>
  <si>
    <t>05:01.14</t>
  </si>
  <si>
    <t>Maastricht</t>
  </si>
  <si>
    <t>01:04.77</t>
  </si>
  <si>
    <t>01:10.68</t>
  </si>
  <si>
    <t>00:31.81</t>
  </si>
  <si>
    <t>02:41.66</t>
  </si>
  <si>
    <t>09:55.00</t>
  </si>
  <si>
    <t>00:28.92</t>
  </si>
  <si>
    <t>Oostburg</t>
  </si>
  <si>
    <t>01:13.57</t>
  </si>
  <si>
    <t>00:52.02</t>
  </si>
  <si>
    <t>02:04.29</t>
  </si>
  <si>
    <t>00:52.26</t>
  </si>
  <si>
    <t>00:45.13</t>
  </si>
  <si>
    <t>02:42.12</t>
  </si>
  <si>
    <t>05:42.65</t>
  </si>
  <si>
    <t>19:32.39</t>
  </si>
  <si>
    <t>02:43.05</t>
  </si>
  <si>
    <t>02:48.39</t>
  </si>
  <si>
    <t>04:51.69</t>
  </si>
  <si>
    <t>00:26.38</t>
  </si>
  <si>
    <t>00:58.88</t>
  </si>
  <si>
    <t>02:29.24</t>
  </si>
  <si>
    <t>05:25.09</t>
  </si>
  <si>
    <t>01:09.92</t>
  </si>
  <si>
    <t>19:32.93</t>
  </si>
  <si>
    <t>00:55.70</t>
  </si>
  <si>
    <t>02:22.83</t>
  </si>
  <si>
    <t>00:29.65</t>
  </si>
  <si>
    <t>02:22.45</t>
  </si>
  <si>
    <t>04:58.98</t>
  </si>
  <si>
    <t>10:15.18</t>
  </si>
  <si>
    <t>00:31.89</t>
  </si>
  <si>
    <t>05:29.23</t>
  </si>
  <si>
    <t>21:38.87</t>
  </si>
  <si>
    <t>03:13.45</t>
  </si>
  <si>
    <t>05:54.99</t>
  </si>
  <si>
    <t>00:30.66</t>
  </si>
  <si>
    <t>HELIOS/…/52</t>
  </si>
  <si>
    <t>13:12.65</t>
  </si>
  <si>
    <t>03:11.43</t>
  </si>
  <si>
    <t>06:34.77</t>
  </si>
  <si>
    <t>Hautmont France</t>
  </si>
  <si>
    <t>03:53.49</t>
  </si>
  <si>
    <t>00:30.44</t>
  </si>
  <si>
    <t>Orlando USA</t>
  </si>
  <si>
    <t>01:06.34</t>
  </si>
  <si>
    <t>01:02.48</t>
  </si>
  <si>
    <t>Budapest</t>
  </si>
  <si>
    <t>01:03.96</t>
  </si>
  <si>
    <t>02:39.93</t>
  </si>
  <si>
    <t>02:47.21</t>
  </si>
  <si>
    <t>02:16.34</t>
  </si>
  <si>
    <t>Vichy</t>
  </si>
  <si>
    <t>02:31.10</t>
  </si>
  <si>
    <t>09:29.63</t>
  </si>
  <si>
    <t>04:01.55</t>
  </si>
  <si>
    <t>08:02.67</t>
  </si>
  <si>
    <t>05:19.03</t>
  </si>
  <si>
    <t>20:01.36</t>
  </si>
  <si>
    <t>10:36.51</t>
  </si>
  <si>
    <t>05:12.73</t>
  </si>
  <si>
    <t>02:32.63</t>
  </si>
  <si>
    <t>1:02.45</t>
  </si>
  <si>
    <t>02:24.50</t>
  </si>
  <si>
    <t>02:39.66</t>
  </si>
  <si>
    <t>Minnesota</t>
  </si>
  <si>
    <t>00:25.07</t>
  </si>
  <si>
    <t>00:32.54</t>
  </si>
  <si>
    <t>Florida</t>
  </si>
  <si>
    <t>01:09.29</t>
  </si>
  <si>
    <t>01:15.53</t>
  </si>
  <si>
    <t>Poels</t>
  </si>
  <si>
    <t>Corentin</t>
  </si>
  <si>
    <t>CNBA/006560/87</t>
  </si>
  <si>
    <t>00:52.30</t>
  </si>
  <si>
    <t>CNSW/7972/42</t>
  </si>
  <si>
    <t>Vaernewyck</t>
  </si>
  <si>
    <t>Stephanie</t>
  </si>
  <si>
    <t>MEGA/20352/83</t>
  </si>
  <si>
    <t>02:41.78</t>
  </si>
  <si>
    <t>Aalst</t>
  </si>
  <si>
    <t>18:29.90</t>
  </si>
  <si>
    <t>01:00.49</t>
  </si>
  <si>
    <t>08:33.51</t>
  </si>
  <si>
    <t>04:18.08</t>
  </si>
  <si>
    <t>Tours</t>
  </si>
  <si>
    <t>18:58.06</t>
  </si>
  <si>
    <t>04:54.47</t>
  </si>
  <si>
    <t>00:29.57</t>
  </si>
  <si>
    <t>10:40.06</t>
  </si>
  <si>
    <t>20:13.48</t>
  </si>
  <si>
    <t>02:45.55</t>
  </si>
  <si>
    <t>05:52.63</t>
  </si>
  <si>
    <t>Fernande</t>
  </si>
  <si>
    <t>CNSW/004901/52</t>
  </si>
  <si>
    <t>01:52.23</t>
  </si>
  <si>
    <t>01:07.24</t>
  </si>
  <si>
    <t>LZV/10063/68</t>
  </si>
  <si>
    <t>00:38.81</t>
  </si>
  <si>
    <t>00:35.15</t>
  </si>
  <si>
    <t>01:24.28</t>
  </si>
  <si>
    <t>01:06.92</t>
  </si>
  <si>
    <t>00:57.48</t>
  </si>
  <si>
    <t>00:24.18</t>
  </si>
  <si>
    <t>02:14.52</t>
  </si>
  <si>
    <t>01:05.85</t>
  </si>
  <si>
    <t>01:12.20</t>
  </si>
  <si>
    <t>01:13.15</t>
  </si>
  <si>
    <t>02:42.05</t>
  </si>
  <si>
    <t>00:42.25</t>
  </si>
  <si>
    <t>01:31.95</t>
  </si>
  <si>
    <t>00:46.41</t>
  </si>
  <si>
    <t>01:36.89</t>
  </si>
  <si>
    <t>03:37.30</t>
  </si>
  <si>
    <t>07:52.21</t>
  </si>
  <si>
    <t>05:12.52</t>
  </si>
  <si>
    <t>Grégoire</t>
  </si>
  <si>
    <t>ENLN/0083335/75</t>
  </si>
  <si>
    <t>Vaernewijck</t>
  </si>
  <si>
    <t>De Temmerman</t>
  </si>
  <si>
    <t>Joke</t>
  </si>
  <si>
    <t>DDZZ/21034/82</t>
  </si>
  <si>
    <t>03:00.11</t>
  </si>
  <si>
    <t>00:35.60</t>
  </si>
  <si>
    <t>02:51.40</t>
  </si>
  <si>
    <t>00:30.19</t>
  </si>
  <si>
    <t>02:22.14</t>
  </si>
  <si>
    <t>01:48.55</t>
  </si>
  <si>
    <t>Rades Tunisie</t>
  </si>
  <si>
    <t>00:41.16</t>
  </si>
  <si>
    <t>01:38.90</t>
  </si>
  <si>
    <t>03:44.89</t>
  </si>
  <si>
    <t>Ann</t>
  </si>
  <si>
    <t>ZGEEL/21082/82</t>
  </si>
  <si>
    <t>Wanter</t>
  </si>
  <si>
    <t>LGN/00359/73</t>
  </si>
  <si>
    <t>2:22.56</t>
  </si>
  <si>
    <t>Schiltigheim</t>
  </si>
  <si>
    <t>Pierrelatte</t>
  </si>
  <si>
    <t>02:54.95</t>
  </si>
  <si>
    <t>06:01.17</t>
  </si>
  <si>
    <t>EMBOU/489/64</t>
  </si>
  <si>
    <t>05:37.52</t>
  </si>
  <si>
    <t>00:48.37</t>
  </si>
  <si>
    <t>Kranj Slovenia</t>
  </si>
  <si>
    <t>01:13.00</t>
  </si>
  <si>
    <t>03:04.58</t>
  </si>
  <si>
    <t>02:46.01</t>
  </si>
  <si>
    <t>00:31.31</t>
  </si>
  <si>
    <t>00:40.19</t>
  </si>
  <si>
    <t>BRABO/10098/63</t>
  </si>
  <si>
    <t>00:34.95</t>
  </si>
  <si>
    <t>00:59.78</t>
  </si>
  <si>
    <t>00:54.16</t>
  </si>
  <si>
    <t>02:29.51</t>
  </si>
  <si>
    <t>02:19.85</t>
  </si>
  <si>
    <t>02:18.90</t>
  </si>
  <si>
    <t>02:22.48</t>
  </si>
  <si>
    <t>00:31.07</t>
  </si>
  <si>
    <t>04:03.08</t>
  </si>
  <si>
    <t>01:48.36</t>
  </si>
  <si>
    <t>00:46.43</t>
  </si>
  <si>
    <t>LAQUA/11131/87</t>
  </si>
  <si>
    <t>01:01.06</t>
  </si>
  <si>
    <t>Lecoutere</t>
  </si>
  <si>
    <t>Leuven</t>
  </si>
  <si>
    <t>11:13.99</t>
  </si>
  <si>
    <t>21:03.94</t>
  </si>
  <si>
    <t>00:39.75</t>
  </si>
  <si>
    <t>02:29.50</t>
  </si>
  <si>
    <t>01:07.80</t>
  </si>
  <si>
    <t>05:28.48</t>
  </si>
  <si>
    <t>08:19.23</t>
  </si>
  <si>
    <t>01:51.39</t>
  </si>
  <si>
    <t>4:08.67</t>
  </si>
  <si>
    <t>CNSW/007972/42</t>
  </si>
  <si>
    <t>Cuyvers</t>
  </si>
  <si>
    <t>Ruud</t>
  </si>
  <si>
    <t>MOZKA/11045/84</t>
  </si>
  <si>
    <t>00:53.12</t>
  </si>
  <si>
    <t>01:58.19</t>
  </si>
  <si>
    <t xml:space="preserve">Verachten </t>
  </si>
  <si>
    <t>Stef</t>
  </si>
  <si>
    <t>MOZKA/10331/83</t>
  </si>
  <si>
    <t xml:space="preserve">Meyten </t>
  </si>
  <si>
    <t>Joseph Lucas</t>
  </si>
  <si>
    <t>01:17.05</t>
  </si>
  <si>
    <t>Sottiau</t>
  </si>
  <si>
    <t>Robin</t>
  </si>
  <si>
    <t>PCVA/89</t>
  </si>
  <si>
    <t>Van Den Bosch</t>
  </si>
  <si>
    <t>17:31.11</t>
  </si>
  <si>
    <t>02:10.35</t>
  </si>
  <si>
    <t>35:27.38</t>
  </si>
  <si>
    <t>Vangerven</t>
  </si>
  <si>
    <t>LAQUA/11160/89</t>
  </si>
  <si>
    <t>02:22.87</t>
  </si>
  <si>
    <t>Pieterjan</t>
  </si>
  <si>
    <t>00:51.99</t>
  </si>
  <si>
    <t>00:25.80</t>
  </si>
  <si>
    <t>02:17.01</t>
  </si>
  <si>
    <t>02:30.15</t>
  </si>
  <si>
    <t xml:space="preserve">Leroy </t>
  </si>
  <si>
    <t>HELIOS/008685/52</t>
  </si>
  <si>
    <t>06:32.23</t>
  </si>
  <si>
    <t>13:08.96</t>
  </si>
  <si>
    <t>CNSW/000243/53</t>
  </si>
  <si>
    <t>02:59.56</t>
  </si>
  <si>
    <t>02:26.17</t>
  </si>
  <si>
    <t>02:33.66</t>
  </si>
  <si>
    <t>02:00.73</t>
  </si>
  <si>
    <t>02:15.42</t>
  </si>
  <si>
    <t>02:13.57</t>
  </si>
  <si>
    <t>02:14.36</t>
  </si>
  <si>
    <t>01:58.08</t>
  </si>
  <si>
    <t>02:13.91</t>
  </si>
  <si>
    <t>19:11.92</t>
  </si>
  <si>
    <t>Amersfoort</t>
  </si>
  <si>
    <t>36:42.82</t>
  </si>
  <si>
    <t>01:08.72</t>
  </si>
  <si>
    <t>05:03.84</t>
  </si>
  <si>
    <t>00:30.09</t>
  </si>
  <si>
    <t>Pontevedra</t>
  </si>
  <si>
    <t>01:10.83</t>
  </si>
  <si>
    <t>18:20.26</t>
  </si>
  <si>
    <t>01:11.08</t>
  </si>
  <si>
    <t>Rome</t>
  </si>
  <si>
    <t>02:35.26</t>
  </si>
  <si>
    <t>00:33.83</t>
  </si>
  <si>
    <t>05:17.89</t>
  </si>
  <si>
    <t>02:17.63</t>
  </si>
  <si>
    <t>Chalon-Sur-Saone</t>
  </si>
  <si>
    <t>01:20.12</t>
  </si>
  <si>
    <t>01:25.63</t>
  </si>
  <si>
    <t>01:03.46</t>
  </si>
  <si>
    <t>Gwangju</t>
  </si>
  <si>
    <t>02:23.45</t>
  </si>
  <si>
    <t>02:01.97</t>
  </si>
  <si>
    <t>00:25.89</t>
  </si>
  <si>
    <t>00:58.75</t>
  </si>
  <si>
    <t>2:17.00</t>
  </si>
  <si>
    <t>Durez</t>
  </si>
  <si>
    <t>Gérald</t>
  </si>
  <si>
    <t>ENLN/.../75</t>
  </si>
  <si>
    <t>00:30.39</t>
  </si>
  <si>
    <t>04:54.28</t>
  </si>
  <si>
    <t>05:32.44</t>
  </si>
  <si>
    <t>De Haan</t>
  </si>
  <si>
    <t>CNSW/…/44</t>
  </si>
  <si>
    <t>01:26.47</t>
  </si>
  <si>
    <t>03:51.03</t>
  </si>
  <si>
    <t>00:34.80</t>
  </si>
  <si>
    <t>HOLA/21029/65</t>
  </si>
  <si>
    <t>01:30.94</t>
  </si>
  <si>
    <t>02:32.10</t>
  </si>
  <si>
    <t>01:05.63</t>
  </si>
  <si>
    <t>09:02.74</t>
  </si>
  <si>
    <t>SHARK/21172/33</t>
  </si>
  <si>
    <t>00:36.12</t>
  </si>
  <si>
    <t>05:25.03</t>
  </si>
  <si>
    <t>01:36.90</t>
  </si>
  <si>
    <t>Skopina</t>
  </si>
  <si>
    <t>Liudmila</t>
  </si>
  <si>
    <t>CNBA/007092/57</t>
  </si>
  <si>
    <t>01:08.21</t>
  </si>
  <si>
    <t>Frankfurt</t>
  </si>
  <si>
    <t xml:space="preserve">De Meuninck </t>
  </si>
  <si>
    <t>Victor</t>
  </si>
  <si>
    <t>CNSW/009261/94</t>
  </si>
  <si>
    <t>00:30.36</t>
  </si>
  <si>
    <t>Van Keer</t>
  </si>
  <si>
    <t>BRABO/10044/84</t>
  </si>
  <si>
    <t>00:30.06</t>
  </si>
  <si>
    <t>02:47.30</t>
  </si>
  <si>
    <t>Rotterdam</t>
  </si>
  <si>
    <t>00:26.34</t>
  </si>
  <si>
    <t>CNSW/008011/44</t>
  </si>
  <si>
    <t>00:36.39</t>
  </si>
  <si>
    <t xml:space="preserve">Papendrecht </t>
  </si>
  <si>
    <t>04:42.54</t>
  </si>
  <si>
    <t>02:12.07</t>
  </si>
  <si>
    <t>00:27.92</t>
  </si>
  <si>
    <t>04:41.79</t>
  </si>
  <si>
    <t>01:15.73</t>
  </si>
  <si>
    <t>01:24.72</t>
  </si>
  <si>
    <t>01:19.75</t>
  </si>
  <si>
    <t>02:31.87</t>
  </si>
  <si>
    <t>09:47.49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</si>
</sst>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Times New Roman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u/>
      <sz val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sz val="7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7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Times New Roman"/>
      <family val="1"/>
    </font>
    <font>
      <sz val="5"/>
      <name val="Arial"/>
      <family val="2"/>
    </font>
    <font>
      <sz val="5.5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6"/>
      <name val="Times New Roman"/>
      <family val="1"/>
    </font>
    <font>
      <b/>
      <sz val="8"/>
      <color indexed="8"/>
      <name val="Arial"/>
      <family val="2"/>
    </font>
    <font>
      <sz val="6.5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5" fillId="0" borderId="0"/>
    <xf numFmtId="0" fontId="23" fillId="0" borderId="0"/>
    <xf numFmtId="0" fontId="23" fillId="0" borderId="0"/>
  </cellStyleXfs>
  <cellXfs count="247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0" fillId="0" borderId="0" xfId="0" applyFo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/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3" borderId="3" xfId="0" applyFill="1" applyBorder="1"/>
    <xf numFmtId="0" fontId="0" fillId="3" borderId="0" xfId="0" applyFill="1"/>
    <xf numFmtId="0" fontId="2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4" xfId="0" applyFill="1" applyBorder="1"/>
    <xf numFmtId="0" fontId="2" fillId="3" borderId="0" xfId="0" applyFont="1" applyFill="1" applyAlignment="1">
      <alignment horizontal="center" vertical="center" wrapText="1"/>
    </xf>
    <xf numFmtId="0" fontId="12" fillId="0" borderId="5" xfId="0" applyFont="1" applyBorder="1"/>
    <xf numFmtId="0" fontId="13" fillId="0" borderId="5" xfId="0" applyFont="1" applyBorder="1"/>
    <xf numFmtId="0" fontId="1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4" xfId="0" applyFont="1" applyBorder="1"/>
    <xf numFmtId="0" fontId="20" fillId="0" borderId="4" xfId="0" applyFont="1" applyBorder="1"/>
    <xf numFmtId="0" fontId="2" fillId="0" borderId="11" xfId="0" applyFont="1" applyBorder="1"/>
    <xf numFmtId="0" fontId="3" fillId="0" borderId="17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0" xfId="0" applyFont="1"/>
    <xf numFmtId="0" fontId="14" fillId="0" borderId="21" xfId="0" applyFont="1" applyBorder="1"/>
    <xf numFmtId="0" fontId="16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/>
    <xf numFmtId="0" fontId="17" fillId="0" borderId="21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17" xfId="0" applyFont="1" applyBorder="1"/>
    <xf numFmtId="0" fontId="3" fillId="0" borderId="6" xfId="0" applyFont="1" applyBorder="1"/>
    <xf numFmtId="0" fontId="2" fillId="0" borderId="10" xfId="0" applyFont="1" applyBorder="1"/>
    <xf numFmtId="0" fontId="20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3" fillId="0" borderId="11" xfId="0" applyFont="1" applyBorder="1"/>
    <xf numFmtId="0" fontId="1" fillId="0" borderId="4" xfId="0" applyFont="1" applyBorder="1" applyAlignment="1">
      <alignment horizontal="center" vertical="center"/>
    </xf>
    <xf numFmtId="0" fontId="13" fillId="0" borderId="4" xfId="0" applyFont="1" applyBorder="1"/>
    <xf numFmtId="0" fontId="13" fillId="0" borderId="26" xfId="0" applyFont="1" applyBorder="1"/>
    <xf numFmtId="0" fontId="1" fillId="0" borderId="16" xfId="0" applyFont="1" applyBorder="1" applyAlignment="1">
      <alignment horizontal="center" vertical="center"/>
    </xf>
    <xf numFmtId="0" fontId="13" fillId="0" borderId="10" xfId="0" applyFont="1" applyBorder="1"/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1" fillId="0" borderId="31" xfId="0" applyFont="1" applyBorder="1"/>
    <xf numFmtId="0" fontId="3" fillId="0" borderId="23" xfId="0" applyFont="1" applyBorder="1"/>
    <xf numFmtId="0" fontId="3" fillId="0" borderId="20" xfId="0" applyFont="1" applyBorder="1"/>
    <xf numFmtId="0" fontId="0" fillId="0" borderId="31" xfId="0" applyBorder="1"/>
    <xf numFmtId="0" fontId="11" fillId="0" borderId="6" xfId="0" applyFont="1" applyBorder="1" applyAlignment="1">
      <alignment horizontal="center"/>
    </xf>
    <xf numFmtId="0" fontId="0" fillId="0" borderId="5" xfId="0" applyBorder="1"/>
    <xf numFmtId="0" fontId="3" fillId="0" borderId="18" xfId="0" applyFont="1" applyBorder="1" applyAlignment="1">
      <alignment horizontal="center"/>
    </xf>
    <xf numFmtId="0" fontId="3" fillId="0" borderId="5" xfId="0" applyFont="1" applyBorder="1"/>
    <xf numFmtId="0" fontId="11" fillId="0" borderId="26" xfId="0" applyFont="1" applyBorder="1"/>
    <xf numFmtId="0" fontId="3" fillId="0" borderId="11" xfId="0" applyFont="1" applyBorder="1"/>
    <xf numFmtId="0" fontId="11" fillId="0" borderId="4" xfId="0" applyFont="1" applyBorder="1"/>
    <xf numFmtId="0" fontId="0" fillId="0" borderId="11" xfId="0" applyBorder="1"/>
    <xf numFmtId="0" fontId="11" fillId="0" borderId="11" xfId="0" applyFont="1" applyBorder="1"/>
    <xf numFmtId="0" fontId="11" fillId="0" borderId="10" xfId="0" applyFont="1" applyBorder="1" applyAlignment="1">
      <alignment horizontal="center"/>
    </xf>
    <xf numFmtId="0" fontId="3" fillId="0" borderId="10" xfId="0" applyFont="1" applyBorder="1"/>
    <xf numFmtId="0" fontId="11" fillId="0" borderId="11" xfId="0" applyFont="1" applyBorder="1" applyAlignment="1">
      <alignment horizontal="center"/>
    </xf>
    <xf numFmtId="0" fontId="0" fillId="0" borderId="10" xfId="0" applyBorder="1"/>
    <xf numFmtId="0" fontId="0" fillId="0" borderId="6" xfId="0" applyBorder="1"/>
    <xf numFmtId="0" fontId="21" fillId="0" borderId="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1" fillId="0" borderId="6" xfId="0" applyFont="1" applyBorder="1"/>
    <xf numFmtId="0" fontId="11" fillId="0" borderId="10" xfId="0" applyFont="1" applyBorder="1"/>
    <xf numFmtId="0" fontId="2" fillId="0" borderId="34" xfId="0" applyFont="1" applyBorder="1" applyAlignment="1">
      <alignment horizontal="center"/>
    </xf>
    <xf numFmtId="0" fontId="9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8" fillId="0" borderId="0" xfId="0" applyFont="1" applyFill="1"/>
    <xf numFmtId="14" fontId="8" fillId="0" borderId="0" xfId="0" applyNumberFormat="1" applyFont="1" applyFill="1"/>
    <xf numFmtId="14" fontId="0" fillId="0" borderId="0" xfId="0" applyNumberFormat="1" applyFill="1"/>
    <xf numFmtId="0" fontId="1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3" fillId="0" borderId="0" xfId="0" applyFont="1" applyFill="1"/>
    <xf numFmtId="0" fontId="3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4" fontId="12" fillId="0" borderId="0" xfId="0" applyNumberFormat="1" applyFont="1" applyFill="1"/>
    <xf numFmtId="0" fontId="1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8" fillId="0" borderId="0" xfId="2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/>
    <xf numFmtId="14" fontId="34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/>
    </xf>
    <xf numFmtId="0" fontId="24" fillId="0" borderId="0" xfId="3" applyFont="1" applyFill="1" applyAlignment="1">
      <alignment wrapText="1"/>
    </xf>
    <xf numFmtId="0" fontId="4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14" fontId="8" fillId="7" borderId="0" xfId="0" applyNumberFormat="1" applyFont="1" applyFill="1"/>
    <xf numFmtId="14" fontId="12" fillId="7" borderId="0" xfId="0" applyNumberFormat="1" applyFont="1" applyFill="1"/>
    <xf numFmtId="0" fontId="3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14" fontId="4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30" fillId="7" borderId="0" xfId="0" applyFont="1" applyFill="1" applyAlignment="1">
      <alignment wrapText="1"/>
    </xf>
    <xf numFmtId="0" fontId="2" fillId="7" borderId="0" xfId="0" applyFont="1" applyFill="1" applyAlignment="1">
      <alignment horizontal="center"/>
    </xf>
    <xf numFmtId="0" fontId="8" fillId="7" borderId="0" xfId="0" applyFont="1" applyFill="1"/>
    <xf numFmtId="14" fontId="0" fillId="7" borderId="0" xfId="0" applyNumberFormat="1" applyFill="1"/>
    <xf numFmtId="0" fontId="2" fillId="7" borderId="0" xfId="0" applyFont="1" applyFill="1" applyAlignment="1">
      <alignment horizontal="center" vertical="center" wrapText="1"/>
    </xf>
    <xf numFmtId="0" fontId="3" fillId="7" borderId="0" xfId="0" applyFont="1" applyFill="1"/>
    <xf numFmtId="0" fontId="0" fillId="7" borderId="0" xfId="0" applyFill="1"/>
  </cellXfs>
  <cellStyles count="4">
    <cellStyle name="Standaard" xfId="0" builtinId="0"/>
    <cellStyle name="Standaard_D50" xfId="1" xr:uid="{00000000-0005-0000-0000-000001000000}"/>
    <cellStyle name="Standaard_EINDHOVEN 25M" xfId="2" xr:uid="{00000000-0005-0000-0000-000002000000}"/>
    <cellStyle name="Standaard_EMBOURG 25M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N112"/>
  <sheetViews>
    <sheetView workbookViewId="0">
      <selection activeCell="B4" sqref="B4"/>
    </sheetView>
  </sheetViews>
  <sheetFormatPr defaultColWidth="9.33203125" defaultRowHeight="12" customHeight="1" x14ac:dyDescent="0.2"/>
  <cols>
    <col min="1" max="1" width="5.5" style="90" customWidth="1"/>
    <col min="2" max="3" width="11.1640625" style="90" customWidth="1"/>
    <col min="4" max="4" width="11" style="90" customWidth="1"/>
    <col min="5" max="5" width="10.33203125" style="90" customWidth="1"/>
    <col min="6" max="6" width="12" style="90" customWidth="1"/>
    <col min="7" max="7" width="11.33203125" style="90" customWidth="1"/>
    <col min="8" max="8" width="10.33203125" style="90" customWidth="1"/>
    <col min="9" max="9" width="10.6640625" style="90" customWidth="1"/>
    <col min="10" max="10" width="11.1640625" style="90" customWidth="1"/>
    <col min="11" max="11" width="10.83203125" style="90" customWidth="1"/>
    <col min="12" max="12" width="10.5" style="90" customWidth="1"/>
    <col min="13" max="13" width="9" style="90" customWidth="1"/>
    <col min="14" max="14" width="8" style="90" customWidth="1"/>
  </cols>
  <sheetData>
    <row r="1" spans="1:14" s="1" customFormat="1" ht="9.9499999999999993" customHeight="1" x14ac:dyDescent="0.2">
      <c r="A1" s="87" t="s">
        <v>607</v>
      </c>
      <c r="B1" s="101" t="s">
        <v>608</v>
      </c>
      <c r="C1" s="88" t="s">
        <v>609</v>
      </c>
      <c r="D1" s="88" t="s">
        <v>610</v>
      </c>
      <c r="E1" s="88" t="s">
        <v>611</v>
      </c>
      <c r="F1" s="88" t="s">
        <v>612</v>
      </c>
      <c r="G1" s="88" t="s">
        <v>613</v>
      </c>
      <c r="H1" s="88" t="s">
        <v>614</v>
      </c>
      <c r="I1" s="88" t="s">
        <v>615</v>
      </c>
      <c r="J1" s="88" t="s">
        <v>616</v>
      </c>
      <c r="K1" s="88" t="s">
        <v>617</v>
      </c>
      <c r="L1" s="88" t="s">
        <v>618</v>
      </c>
      <c r="M1" s="88" t="s">
        <v>619</v>
      </c>
      <c r="N1" s="88" t="s">
        <v>635</v>
      </c>
    </row>
    <row r="2" spans="1:14" s="1" customFormat="1" ht="9.9499999999999993" customHeight="1" thickBot="1" x14ac:dyDescent="0.25">
      <c r="A2" s="137" t="s">
        <v>1655</v>
      </c>
      <c r="B2" s="147" t="s">
        <v>155</v>
      </c>
      <c r="C2" s="148" t="s">
        <v>156</v>
      </c>
      <c r="D2" s="148" t="s">
        <v>157</v>
      </c>
      <c r="E2" s="148" t="s">
        <v>158</v>
      </c>
      <c r="F2" s="148" t="s">
        <v>159</v>
      </c>
      <c r="G2" s="148" t="s">
        <v>160</v>
      </c>
      <c r="H2" s="148" t="s">
        <v>161</v>
      </c>
      <c r="I2" s="148" t="s">
        <v>162</v>
      </c>
      <c r="J2" s="148" t="s">
        <v>163</v>
      </c>
      <c r="K2" s="148" t="s">
        <v>164</v>
      </c>
      <c r="L2" s="148" t="s">
        <v>165</v>
      </c>
      <c r="M2" s="148" t="s">
        <v>166</v>
      </c>
      <c r="N2" s="148" t="s">
        <v>197</v>
      </c>
    </row>
    <row r="3" spans="1:14" s="1" customFormat="1" ht="12" customHeight="1" thickTop="1" x14ac:dyDescent="0.2">
      <c r="A3" s="87" t="s">
        <v>620</v>
      </c>
      <c r="B3" s="103" t="str">
        <f>'H25'!C1</f>
        <v>Herman</v>
      </c>
      <c r="C3" s="80" t="str">
        <f>'H25'!C19</f>
        <v>Goris</v>
      </c>
      <c r="D3" s="80" t="str">
        <f>'H25'!C37</f>
        <v>Morelle</v>
      </c>
      <c r="E3" s="80" t="str">
        <f>'H25'!C55</f>
        <v>Tonus</v>
      </c>
      <c r="F3" s="80" t="str">
        <f>'H25'!C73</f>
        <v>Tonus</v>
      </c>
      <c r="G3" s="80" t="str">
        <f>'H25'!C91</f>
        <v>Morelle</v>
      </c>
      <c r="H3" s="80" t="str">
        <f>'H25'!C109</f>
        <v>Godeaux</v>
      </c>
      <c r="I3" s="80" t="str">
        <f>'H25'!C127</f>
        <v>Godeaux</v>
      </c>
      <c r="J3" s="80" t="str">
        <f>'H25'!C145</f>
        <v>Cadiat</v>
      </c>
      <c r="K3" s="80" t="str">
        <f>'H25'!C163</f>
        <v>Renard</v>
      </c>
      <c r="L3" s="80" t="str">
        <f>'H25'!C181</f>
        <v>De Haan</v>
      </c>
      <c r="M3" s="80" t="str">
        <f>'H25'!C199</f>
        <v>Van Roy</v>
      </c>
      <c r="N3" s="186" t="str">
        <f>'H25'!C217</f>
        <v>Van Roy</v>
      </c>
    </row>
    <row r="4" spans="1:14" s="1" customFormat="1" ht="12" customHeight="1" x14ac:dyDescent="0.2">
      <c r="A4" s="87" t="s">
        <v>621</v>
      </c>
      <c r="B4" s="103" t="str">
        <f>'H25'!D1</f>
        <v>Quentin</v>
      </c>
      <c r="C4" s="80" t="str">
        <f>'H25'!D19</f>
        <v>Wim</v>
      </c>
      <c r="D4" s="80" t="str">
        <f>'H25'!D37</f>
        <v>Philippe</v>
      </c>
      <c r="E4" s="80" t="str">
        <f>'H25'!D55</f>
        <v>Frederic</v>
      </c>
      <c r="F4" s="80" t="str">
        <f>'H25'!D73</f>
        <v>Frederic</v>
      </c>
      <c r="G4" s="80" t="str">
        <f>'H25'!D91</f>
        <v>Philippe</v>
      </c>
      <c r="H4" s="80" t="str">
        <f>'H25'!D109</f>
        <v>Lionel</v>
      </c>
      <c r="I4" s="80" t="str">
        <f>'H25'!D127</f>
        <v>Lionel</v>
      </c>
      <c r="J4" s="80" t="str">
        <f>'H25'!D145</f>
        <v>Jean - Marie</v>
      </c>
      <c r="K4" s="80" t="str">
        <f>'H25'!D163</f>
        <v>Marcel</v>
      </c>
      <c r="L4" s="80" t="str">
        <f>'H25'!D181</f>
        <v>Michel</v>
      </c>
      <c r="M4" s="80" t="str">
        <f>'H25'!D199</f>
        <v>Jozef</v>
      </c>
      <c r="N4" s="103" t="str">
        <f>'H25'!D217</f>
        <v>Jozef</v>
      </c>
    </row>
    <row r="5" spans="1:14" s="1" customFormat="1" ht="12" customHeight="1" x14ac:dyDescent="0.2">
      <c r="A5" s="87" t="s">
        <v>622</v>
      </c>
      <c r="B5" s="104" t="str">
        <f>'H25'!E1</f>
        <v>CNSW/057/83</v>
      </c>
      <c r="C5" s="82" t="str">
        <f>'H25'!E19</f>
        <v>ZIK/150/84</v>
      </c>
      <c r="D5" s="82" t="str">
        <f>'H25'!E37</f>
        <v>RSC/000/56</v>
      </c>
      <c r="E5" s="82" t="str">
        <f>'H25'!E55</f>
        <v>LGN/003911/73</v>
      </c>
      <c r="F5" s="82" t="str">
        <f>'H25'!E73</f>
        <v>LGN/003911/73</v>
      </c>
      <c r="G5" s="82" t="str">
        <f>'H25'!E91</f>
        <v>NOC/157/56</v>
      </c>
      <c r="H5" s="82" t="str">
        <f>'H25'!E109</f>
        <v>CNSW/000217/60</v>
      </c>
      <c r="I5" s="82" t="str">
        <f>'H25'!E127</f>
        <v>CNSW/000217/60</v>
      </c>
      <c r="J5" s="80" t="str">
        <f>'H25'!E145</f>
        <v>CNSW/557/53</v>
      </c>
      <c r="K5" s="80" t="str">
        <f>'H25'!E163</f>
        <v>CNBA/480/36</v>
      </c>
      <c r="L5" s="82" t="str">
        <f>'H25'!E181</f>
        <v>CNSW/008011/44</v>
      </c>
      <c r="M5" s="187" t="str">
        <f>'H25'!E199</f>
        <v>AZSC/572/32</v>
      </c>
      <c r="N5" s="104" t="str">
        <f>'H25'!E217</f>
        <v>AZSC/10572/32</v>
      </c>
    </row>
    <row r="6" spans="1:14" s="1" customFormat="1" ht="12" customHeight="1" x14ac:dyDescent="0.2">
      <c r="A6" s="87"/>
      <c r="B6" s="103">
        <f>'H25'!F1</f>
        <v>2009</v>
      </c>
      <c r="C6" s="80">
        <f>'H25'!F19</f>
        <v>2015</v>
      </c>
      <c r="D6" s="80">
        <f>'H25'!F37</f>
        <v>1995</v>
      </c>
      <c r="E6" s="80">
        <f>'H25'!F55</f>
        <v>2017</v>
      </c>
      <c r="F6" s="80">
        <f>'H25'!F73</f>
        <v>2018</v>
      </c>
      <c r="G6" s="80">
        <f>'H25'!F91</f>
        <v>2006</v>
      </c>
      <c r="H6" s="80">
        <f>'H25'!F109</f>
        <v>2016</v>
      </c>
      <c r="I6" s="80">
        <f>'H25'!F127</f>
        <v>2020</v>
      </c>
      <c r="J6" s="80">
        <f>'H25'!F145</f>
        <v>2018</v>
      </c>
      <c r="K6" s="80">
        <f>'H25'!F163</f>
        <v>2006</v>
      </c>
      <c r="L6" s="80">
        <f>'H25'!F181</f>
        <v>2020</v>
      </c>
      <c r="M6" s="80">
        <f>'H25'!F199</f>
        <v>2012</v>
      </c>
      <c r="N6" s="103">
        <f>'H25'!F217</f>
        <v>2017</v>
      </c>
    </row>
    <row r="7" spans="1:14" s="1" customFormat="1" ht="12" customHeight="1" x14ac:dyDescent="0.2">
      <c r="A7" s="85"/>
      <c r="B7" s="85" t="str">
        <f>'H25'!G1</f>
        <v>00:23.18</v>
      </c>
      <c r="C7" s="86" t="str">
        <f>'H25'!G19</f>
        <v>00:24.64</v>
      </c>
      <c r="D7" s="86" t="str">
        <f>'H25'!G37</f>
        <v>00:24.83</v>
      </c>
      <c r="E7" s="86" t="str">
        <f>'H25'!G55</f>
        <v>00:24.38</v>
      </c>
      <c r="F7" s="86" t="str">
        <f>'H25'!G73</f>
        <v>00:24.18</v>
      </c>
      <c r="G7" s="87" t="str">
        <f>'H25'!G91</f>
        <v>00:24.86</v>
      </c>
      <c r="H7" s="86" t="str">
        <f>'H25'!G109</f>
        <v>00:25.74</v>
      </c>
      <c r="I7" s="86" t="str">
        <f>'H25'!G127</f>
        <v>00:26.34</v>
      </c>
      <c r="J7" s="185" t="str">
        <f>'H25'!G145</f>
        <v>00:29.57</v>
      </c>
      <c r="K7" s="185" t="str">
        <f>'H25'!G163</f>
        <v>00:34.56</v>
      </c>
      <c r="L7" s="86" t="str">
        <f>'H25'!G181</f>
        <v>00:36.39</v>
      </c>
      <c r="M7" s="87" t="str">
        <f>'H25'!G199</f>
        <v>00:39.79</v>
      </c>
      <c r="N7" s="85" t="str">
        <f>'H25'!G217</f>
        <v>00:45.13</v>
      </c>
    </row>
    <row r="8" spans="1:14" s="1" customFormat="1" ht="12" customHeight="1" x14ac:dyDescent="0.2">
      <c r="A8" s="87" t="s">
        <v>623</v>
      </c>
      <c r="B8" s="103" t="str">
        <f>'H25'!C2</f>
        <v>Decraecker</v>
      </c>
      <c r="C8" s="80" t="str">
        <f>'H25'!C20</f>
        <v>Cuyvers</v>
      </c>
      <c r="D8" s="80" t="str">
        <f>'H25'!C38</f>
        <v xml:space="preserve">Verachten </v>
      </c>
      <c r="E8" s="80" t="str">
        <f>'H25'!C56</f>
        <v>Tonus</v>
      </c>
      <c r="F8" s="80" t="str">
        <f>'H25'!C74</f>
        <v>Van Thielen</v>
      </c>
      <c r="G8" s="113" t="str">
        <f>'H25'!C92</f>
        <v>Morelle</v>
      </c>
      <c r="H8" s="81" t="str">
        <f>'H25'!C110</f>
        <v>Godeaux</v>
      </c>
      <c r="I8" s="80" t="str">
        <f>'H25'!C128</f>
        <v>Morelle</v>
      </c>
      <c r="J8" s="80" t="str">
        <f>'H25'!C146</f>
        <v>Cadiat</v>
      </c>
      <c r="K8" s="80" t="str">
        <f>'H25'!C164</f>
        <v>Meyten</v>
      </c>
      <c r="L8" s="80" t="str">
        <f>'H25'!C182</f>
        <v>De Haan</v>
      </c>
      <c r="M8" s="113" t="str">
        <f>'H25'!C200</f>
        <v>Van Roy</v>
      </c>
      <c r="N8" s="81"/>
    </row>
    <row r="9" spans="1:14" s="1" customFormat="1" ht="12" customHeight="1" x14ac:dyDescent="0.2">
      <c r="A9" s="87" t="s">
        <v>621</v>
      </c>
      <c r="B9" s="103" t="str">
        <f>'H25'!D2</f>
        <v>Ward</v>
      </c>
      <c r="C9" s="80" t="str">
        <f>'H25'!D20</f>
        <v>Ruud</v>
      </c>
      <c r="D9" s="80" t="str">
        <f>'H25'!D38</f>
        <v>Stef</v>
      </c>
      <c r="E9" s="80" t="str">
        <f>'H25'!D56</f>
        <v>Frederic</v>
      </c>
      <c r="F9" s="80" t="str">
        <f>'H25'!D74</f>
        <v>Michel</v>
      </c>
      <c r="G9" s="103" t="str">
        <f>'H25'!D92</f>
        <v>Philippe</v>
      </c>
      <c r="H9" s="81" t="str">
        <f>'H25'!D110</f>
        <v>Lionel</v>
      </c>
      <c r="I9" s="80" t="str">
        <f>'H25'!D128</f>
        <v>Philippe</v>
      </c>
      <c r="J9" s="80" t="str">
        <f>'H25'!D146</f>
        <v>Jean - Marie</v>
      </c>
      <c r="K9" s="80" t="str">
        <f>'H25'!D164</f>
        <v>Joseph</v>
      </c>
      <c r="L9" s="80" t="str">
        <f>'H25'!D182</f>
        <v>Michel</v>
      </c>
      <c r="M9" s="103" t="str">
        <f>'H25'!D200</f>
        <v>Jozef</v>
      </c>
      <c r="N9" s="81"/>
    </row>
    <row r="10" spans="1:14" s="1" customFormat="1" ht="12" customHeight="1" x14ac:dyDescent="0.2">
      <c r="A10" s="87" t="s">
        <v>622</v>
      </c>
      <c r="B10" s="104" t="str">
        <f>'H25'!E2</f>
        <v>ZSA/024/65</v>
      </c>
      <c r="C10" s="82" t="str">
        <f>'H25'!E20</f>
        <v>MOZKA/11045/84</v>
      </c>
      <c r="D10" s="82" t="str">
        <f>'H25'!E38</f>
        <v>MOZKA/10331/83</v>
      </c>
      <c r="E10" s="82" t="str">
        <f>'H25'!E56</f>
        <v>LGN/003911/73</v>
      </c>
      <c r="F10" s="82" t="str">
        <f>'H25'!E74</f>
        <v>MOZKA/11027/71</v>
      </c>
      <c r="G10" s="104" t="str">
        <f>'H25'!E92</f>
        <v>EO/847/157</v>
      </c>
      <c r="H10" s="83" t="str">
        <f>'H25'!E110</f>
        <v>CNSW/000217/60</v>
      </c>
      <c r="I10" s="82" t="str">
        <f>'H25'!E128</f>
        <v>Helios/005139/56</v>
      </c>
      <c r="J10" s="82" t="str">
        <f>'H25'!E146</f>
        <v>CNSW/557/53</v>
      </c>
      <c r="K10" s="82" t="str">
        <f>'H25'!E164</f>
        <v>AZSC/10072/47</v>
      </c>
      <c r="L10" s="82" t="str">
        <f>'H25'!E182</f>
        <v>CNSW/008011/44</v>
      </c>
      <c r="M10" s="114" t="str">
        <f>'H25'!E200</f>
        <v>AZSC/572/32</v>
      </c>
      <c r="N10" s="81"/>
    </row>
    <row r="11" spans="1:14" s="1" customFormat="1" ht="12" customHeight="1" x14ac:dyDescent="0.2">
      <c r="A11" s="87"/>
      <c r="B11" s="103">
        <f>'H25'!F2</f>
        <v>1991</v>
      </c>
      <c r="C11" s="80">
        <f>'H25'!F20</f>
        <v>2018</v>
      </c>
      <c r="D11" s="80">
        <f>'H25'!F38</f>
        <v>2019</v>
      </c>
      <c r="E11" s="80">
        <f>'H25'!F56</f>
        <v>2017</v>
      </c>
      <c r="F11" s="80">
        <f>'H25'!F74</f>
        <v>2016</v>
      </c>
      <c r="G11" s="103">
        <f>'H25'!F92</f>
        <v>2005</v>
      </c>
      <c r="H11" s="81">
        <f>'H25'!F110</f>
        <v>2016</v>
      </c>
      <c r="I11" s="80">
        <f>'H25'!F128</f>
        <v>2016</v>
      </c>
      <c r="J11" s="80">
        <f>'H25'!F146</f>
        <v>2018</v>
      </c>
      <c r="K11" s="80">
        <f>'H25'!F164</f>
        <v>2017</v>
      </c>
      <c r="L11" s="80">
        <f>'H25'!F182</f>
        <v>2020</v>
      </c>
      <c r="M11" s="103">
        <f>'H25'!F200</f>
        <v>2013</v>
      </c>
      <c r="N11" s="81"/>
    </row>
    <row r="12" spans="1:14" s="1" customFormat="1" ht="12" customHeight="1" x14ac:dyDescent="0.2">
      <c r="A12" s="85"/>
      <c r="B12" s="85" t="str">
        <f>'H25'!G2</f>
        <v>00:50.34</v>
      </c>
      <c r="C12" s="86" t="str">
        <f>'H25'!G20</f>
        <v>00:53.12</v>
      </c>
      <c r="D12" s="86" t="str">
        <f>'H25'!G38</f>
        <v>00:51.99</v>
      </c>
      <c r="E12" s="86" t="str">
        <f>'H25'!G56</f>
        <v>00:53.92</v>
      </c>
      <c r="F12" s="86" t="str">
        <f>'H25'!G74</f>
        <v>00:52.94</v>
      </c>
      <c r="G12" s="85" t="str">
        <f>'H25'!G92</f>
        <v>00:55.83</v>
      </c>
      <c r="H12" s="84" t="str">
        <f>'H25'!G110</f>
        <v>00:58.79</v>
      </c>
      <c r="I12" s="86" t="str">
        <f>'H25'!G128</f>
        <v>01:01.17</v>
      </c>
      <c r="J12" s="86" t="str">
        <f>'H25'!G146</f>
        <v>01:06.92</v>
      </c>
      <c r="K12" s="86" t="str">
        <f>'H25'!G164</f>
        <v>01:13.63</v>
      </c>
      <c r="L12" s="86" t="str">
        <f>'H25'!G182</f>
        <v>01:24.72</v>
      </c>
      <c r="M12" s="85" t="str">
        <f>'H25'!G200</f>
        <v>01:33.83</v>
      </c>
      <c r="N12" s="79"/>
    </row>
    <row r="13" spans="1:14" s="1" customFormat="1" ht="12" customHeight="1" x14ac:dyDescent="0.2">
      <c r="A13" s="87" t="s">
        <v>624</v>
      </c>
      <c r="B13" s="103" t="str">
        <f>'H25'!C3</f>
        <v>Decraecker</v>
      </c>
      <c r="C13" s="80" t="str">
        <f>'H25'!C21</f>
        <v>Cuyvers</v>
      </c>
      <c r="D13" s="80" t="str">
        <f>'H25'!C39</f>
        <v>Richelle</v>
      </c>
      <c r="E13" s="80" t="str">
        <f>'H25'!C57</f>
        <v>Richelle</v>
      </c>
      <c r="F13" s="80" t="str">
        <f>'H25'!C75</f>
        <v>Tonus</v>
      </c>
      <c r="G13" s="80" t="str">
        <f>'H25'!C93</f>
        <v>Morelle</v>
      </c>
      <c r="H13" s="80" t="str">
        <f>'H25'!C111</f>
        <v>Rogiers</v>
      </c>
      <c r="I13" s="80" t="str">
        <f>'H25'!C129</f>
        <v>Morelle</v>
      </c>
      <c r="J13" s="80" t="str">
        <f>'H25'!C147</f>
        <v>Cadiat</v>
      </c>
      <c r="K13" s="80" t="str">
        <f>'H25'!C165</f>
        <v>Meyten</v>
      </c>
      <c r="L13" s="80" t="str">
        <f>'H25'!C183</f>
        <v>Busschaert</v>
      </c>
      <c r="M13" s="113" t="str">
        <f>'H25'!C201</f>
        <v>Verhelst</v>
      </c>
      <c r="N13" s="81"/>
    </row>
    <row r="14" spans="1:14" s="1" customFormat="1" ht="12" customHeight="1" x14ac:dyDescent="0.2">
      <c r="A14" s="87" t="s">
        <v>621</v>
      </c>
      <c r="B14" s="103" t="str">
        <f>'H25'!D3</f>
        <v>Ward</v>
      </c>
      <c r="C14" s="80" t="str">
        <f>'H25'!D21</f>
        <v>Ruud</v>
      </c>
      <c r="D14" s="80" t="str">
        <f>'H25'!D39</f>
        <v>Eric</v>
      </c>
      <c r="E14" s="80" t="str">
        <f>'H25'!D57</f>
        <v>Eric</v>
      </c>
      <c r="F14" s="80" t="str">
        <f>'H25'!D75</f>
        <v>Frederic</v>
      </c>
      <c r="G14" s="80" t="str">
        <f>'H25'!D93</f>
        <v>Philippe</v>
      </c>
      <c r="H14" s="80" t="str">
        <f>'H25'!D111</f>
        <v>Jo</v>
      </c>
      <c r="I14" s="80" t="str">
        <f>'H25'!D129</f>
        <v>Philippe</v>
      </c>
      <c r="J14" s="80" t="str">
        <f>'H25'!D147</f>
        <v>Jean - Marie</v>
      </c>
      <c r="K14" s="80" t="str">
        <f>'H25'!D165</f>
        <v>Joseph</v>
      </c>
      <c r="L14" s="80" t="str">
        <f>'H25'!D183</f>
        <v>Andre</v>
      </c>
      <c r="M14" s="103" t="str">
        <f>'H25'!D201</f>
        <v>Georges</v>
      </c>
      <c r="N14" s="81"/>
    </row>
    <row r="15" spans="1:14" s="1" customFormat="1" ht="12" customHeight="1" x14ac:dyDescent="0.2">
      <c r="A15" s="87" t="s">
        <v>622</v>
      </c>
      <c r="B15" s="104" t="str">
        <f>'H25'!E3</f>
        <v>ZSA/024/65</v>
      </c>
      <c r="C15" s="82" t="str">
        <f>'H25'!E21</f>
        <v>MOZKA/11045/84</v>
      </c>
      <c r="D15" s="82" t="str">
        <f>'H25'!E39</f>
        <v>PLOUF//77</v>
      </c>
      <c r="E15" s="82" t="str">
        <f>'H25'!E57</f>
        <v>PLOUF//77</v>
      </c>
      <c r="F15" s="82" t="str">
        <f>'H25'!E75</f>
        <v>LGN/003911/73</v>
      </c>
      <c r="G15" s="82" t="str">
        <f>'H25'!E93</f>
        <v>NOC/157/56</v>
      </c>
      <c r="H15" s="82" t="str">
        <f>'H25'!E111</f>
        <v>RSCM/10194/63</v>
      </c>
      <c r="I15" s="82" t="str">
        <f>'H25'!E129</f>
        <v>Helios/005139/56</v>
      </c>
      <c r="J15" s="82" t="str">
        <f>'H25'!E147</f>
        <v>CNSW/000243/53</v>
      </c>
      <c r="K15" s="82" t="str">
        <f>'H25'!E165</f>
        <v>AZSC/10072/47</v>
      </c>
      <c r="L15" s="82" t="str">
        <f>'H25'!E183</f>
        <v>COAST/105/30</v>
      </c>
      <c r="M15" s="114" t="str">
        <f>'H25'!E201</f>
        <v>RZV/160/31</v>
      </c>
      <c r="N15" s="81"/>
    </row>
    <row r="16" spans="1:14" s="1" customFormat="1" ht="12" customHeight="1" x14ac:dyDescent="0.2">
      <c r="A16" s="87"/>
      <c r="B16" s="103">
        <f>'H25'!F3</f>
        <v>1991</v>
      </c>
      <c r="C16" s="80">
        <f>'H25'!F21</f>
        <v>2018</v>
      </c>
      <c r="D16" s="80">
        <f>'H25'!F39</f>
        <v>2013</v>
      </c>
      <c r="E16" s="80">
        <f>'H25'!F57</f>
        <v>2019</v>
      </c>
      <c r="F16" s="80">
        <f>'H25'!F75</f>
        <v>2019</v>
      </c>
      <c r="G16" s="80">
        <f>'H25'!F93</f>
        <v>2006</v>
      </c>
      <c r="H16" s="80">
        <f>'H25'!F111</f>
        <v>2020</v>
      </c>
      <c r="I16" s="80">
        <f>'H25'!F129</f>
        <v>2016</v>
      </c>
      <c r="J16" s="80">
        <f>'H25'!F147</f>
        <v>2019</v>
      </c>
      <c r="K16" s="80">
        <f>'H25'!F165</f>
        <v>2017</v>
      </c>
      <c r="L16" s="80">
        <f>'H25'!F183</f>
        <v>2006</v>
      </c>
      <c r="M16" s="103">
        <f>'H25'!F201</f>
        <v>2011</v>
      </c>
      <c r="N16" s="81"/>
    </row>
    <row r="17" spans="1:14" s="1" customFormat="1" ht="12" customHeight="1" x14ac:dyDescent="0.2">
      <c r="A17" s="85"/>
      <c r="B17" s="85" t="str">
        <f>'H25'!G3</f>
        <v>01:50.98</v>
      </c>
      <c r="C17" s="86" t="str">
        <f>'H25'!G21</f>
        <v>01:58.19</v>
      </c>
      <c r="D17" s="86" t="str">
        <f>'H25'!G39</f>
        <v>02:00.84</v>
      </c>
      <c r="E17" s="86" t="str">
        <f>'H25'!G57</f>
        <v>02:00.73</v>
      </c>
      <c r="F17" s="86" t="str">
        <f>'H25'!G75</f>
        <v>01:58.08</v>
      </c>
      <c r="G17" s="86" t="str">
        <f>'H25'!G93</f>
        <v>02:07.08</v>
      </c>
      <c r="H17" s="86" t="str">
        <f>'H25'!G111</f>
        <v>02:12.07</v>
      </c>
      <c r="I17" s="86" t="str">
        <f>'H25'!G129</f>
        <v>02:15.56</v>
      </c>
      <c r="J17" s="86" t="str">
        <f>'H25'!G147</f>
        <v>02:26.17</v>
      </c>
      <c r="K17" s="86" t="str">
        <f>'H25'!G165</f>
        <v>02:46.15</v>
      </c>
      <c r="L17" s="85" t="str">
        <f>'H25'!G183</f>
        <v>03:23.70</v>
      </c>
      <c r="M17" s="85" t="str">
        <f>'H25'!G201</f>
        <v>03:40.20</v>
      </c>
      <c r="N17" s="79"/>
    </row>
    <row r="18" spans="1:14" s="1" customFormat="1" ht="12" customHeight="1" x14ac:dyDescent="0.2">
      <c r="A18" s="87" t="s">
        <v>625</v>
      </c>
      <c r="B18" s="103" t="str">
        <f>'H25'!C4</f>
        <v>Robbe</v>
      </c>
      <c r="C18" s="80" t="str">
        <f>'H25'!C22</f>
        <v>Van Autenboer</v>
      </c>
      <c r="D18" s="80" t="str">
        <f>'H25'!C40</f>
        <v>Richelle</v>
      </c>
      <c r="E18" s="80" t="str">
        <f>'H25'!C58</f>
        <v>Richelle</v>
      </c>
      <c r="F18" s="80" t="str">
        <f>'H25'!C76</f>
        <v>Delfosse</v>
      </c>
      <c r="G18" s="80" t="str">
        <f>'H25'!C94</f>
        <v>Rogiers</v>
      </c>
      <c r="H18" s="80" t="str">
        <f>'H25'!C112</f>
        <v>Rogiers</v>
      </c>
      <c r="I18" s="193" t="str">
        <f>'H25'!C130</f>
        <v>Morelle</v>
      </c>
      <c r="J18" s="80" t="str">
        <f>'H25'!C148</f>
        <v>Cadiat</v>
      </c>
      <c r="K18" s="80" t="str">
        <f>'H25'!C166</f>
        <v>Joos</v>
      </c>
      <c r="L18" s="80" t="str">
        <f>'H25'!C184</f>
        <v>Van Roy</v>
      </c>
      <c r="M18" s="113" t="str">
        <f>'H25'!C202</f>
        <v>Verhelst</v>
      </c>
      <c r="N18" s="81"/>
    </row>
    <row r="19" spans="1:14" s="1" customFormat="1" ht="12" customHeight="1" x14ac:dyDescent="0.2">
      <c r="A19" s="87" t="s">
        <v>621</v>
      </c>
      <c r="B19" s="103" t="str">
        <f>'H25'!D4</f>
        <v>Michael</v>
      </c>
      <c r="C19" s="80" t="str">
        <f>'H25'!D22</f>
        <v>Wout</v>
      </c>
      <c r="D19" s="80" t="str">
        <f>'H25'!D40</f>
        <v>Eric</v>
      </c>
      <c r="E19" s="80" t="str">
        <f>'H25'!D58</f>
        <v>Eric</v>
      </c>
      <c r="F19" s="80" t="str">
        <f>'H25'!D76</f>
        <v>0livier</v>
      </c>
      <c r="G19" s="80" t="str">
        <f>'H25'!D94</f>
        <v>Jos</v>
      </c>
      <c r="H19" s="80" t="str">
        <f>'H25'!D112</f>
        <v>Jo</v>
      </c>
      <c r="I19" s="193" t="str">
        <f>'H25'!D130</f>
        <v>Philippe</v>
      </c>
      <c r="J19" s="80" t="str">
        <f>'H25'!D148</f>
        <v>Jean - Marie</v>
      </c>
      <c r="K19" s="80" t="str">
        <f>'H25'!D166</f>
        <v>André</v>
      </c>
      <c r="L19" s="80" t="str">
        <f>'H25'!D184</f>
        <v>Jozef</v>
      </c>
      <c r="M19" s="103" t="str">
        <f>'H25'!D202</f>
        <v>Georges</v>
      </c>
      <c r="N19" s="81"/>
    </row>
    <row r="20" spans="1:14" s="1" customFormat="1" ht="12" customHeight="1" x14ac:dyDescent="0.2">
      <c r="A20" s="87" t="s">
        <v>622</v>
      </c>
      <c r="B20" s="104" t="str">
        <f>'H25'!E4</f>
        <v>GOLD/10005/85</v>
      </c>
      <c r="C20" s="82" t="str">
        <f>'H25'!E22</f>
        <v>KST/072/79</v>
      </c>
      <c r="D20" s="82" t="str">
        <f>'H25'!E40</f>
        <v>PLOUF//77</v>
      </c>
      <c r="E20" s="82" t="str">
        <f>'H25'!E58</f>
        <v>PLOUF//77</v>
      </c>
      <c r="F20" s="82" t="str">
        <f>'H25'!E76</f>
        <v>CNSW/344/63</v>
      </c>
      <c r="G20" s="82" t="str">
        <f>'H25'!E94</f>
        <v>RSCM/10194/63</v>
      </c>
      <c r="H20" s="82" t="str">
        <f>'H25'!E112</f>
        <v>RSCM/10194/63</v>
      </c>
      <c r="I20" s="194" t="str">
        <f>'H25'!E130</f>
        <v>Helios/005139/56</v>
      </c>
      <c r="J20" s="82" t="str">
        <f>'H25'!E148</f>
        <v>CNSW/557/53</v>
      </c>
      <c r="K20" s="82" t="str">
        <f>'H25'!E166</f>
        <v>ZOLA/140/38</v>
      </c>
      <c r="L20" s="82" t="str">
        <f>'H25'!E184</f>
        <v>AZSC/572/32</v>
      </c>
      <c r="M20" s="114" t="str">
        <f>'H25'!E202</f>
        <v>RZV/160/31</v>
      </c>
      <c r="N20" s="81"/>
    </row>
    <row r="21" spans="1:14" s="1" customFormat="1" ht="12" customHeight="1" x14ac:dyDescent="0.2">
      <c r="A21" s="87"/>
      <c r="B21" s="103">
        <f>'H25'!F4</f>
        <v>2014</v>
      </c>
      <c r="C21" s="80">
        <f>'H25'!F22</f>
        <v>2009</v>
      </c>
      <c r="D21" s="80">
        <f>'H25'!F40</f>
        <v>2013</v>
      </c>
      <c r="E21" s="80">
        <f>'H25'!F58</f>
        <v>2018</v>
      </c>
      <c r="F21" s="80">
        <f>'H25'!F76</f>
        <v>2009</v>
      </c>
      <c r="G21" s="80">
        <f>'H25'!F94</f>
        <v>2014</v>
      </c>
      <c r="H21" s="80">
        <f>'H25'!F112</f>
        <v>2020</v>
      </c>
      <c r="I21" s="193">
        <f>'H25'!F130</f>
        <v>2016</v>
      </c>
      <c r="J21" s="80">
        <f>'H25'!F148</f>
        <v>2019</v>
      </c>
      <c r="K21" s="80">
        <f>'H25'!F166</f>
        <v>2009</v>
      </c>
      <c r="L21" s="80">
        <f>'H25'!F184</f>
        <v>2007</v>
      </c>
      <c r="M21" s="103">
        <f>'H25'!F202</f>
        <v>2011</v>
      </c>
      <c r="N21" s="81"/>
    </row>
    <row r="22" spans="1:14" s="1" customFormat="1" ht="12" customHeight="1" x14ac:dyDescent="0.2">
      <c r="A22" s="85"/>
      <c r="B22" s="85" t="str">
        <f>'H25'!G4</f>
        <v>4:09.38</v>
      </c>
      <c r="C22" s="86" t="str">
        <f>'H25'!G22</f>
        <v>04:12.67</v>
      </c>
      <c r="D22" s="86" t="str">
        <f>'H25'!G40</f>
        <v>04:16.84</v>
      </c>
      <c r="E22" s="86" t="str">
        <f>'H25'!G58</f>
        <v>04:18.08</v>
      </c>
      <c r="F22" s="86" t="str">
        <f>'H25'!G76</f>
        <v>04:30.98</v>
      </c>
      <c r="G22" s="86" t="str">
        <f>'H25'!G94</f>
        <v>04:34.76</v>
      </c>
      <c r="H22" s="86" t="str">
        <f>'H25'!G112</f>
        <v>04:42.54</v>
      </c>
      <c r="I22" s="195" t="str">
        <f>'H25'!G130</f>
        <v>04:55.19</v>
      </c>
      <c r="J22" s="86" t="str">
        <f>'H25'!G148</f>
        <v>05:03.84</v>
      </c>
      <c r="K22" s="86" t="str">
        <f>'H25'!G166</f>
        <v>06:41.54</v>
      </c>
      <c r="L22" s="85" t="str">
        <f>'H25'!G184</f>
        <v>07:20.26</v>
      </c>
      <c r="M22" s="85" t="str">
        <f>'H25'!G202</f>
        <v>07:56.43</v>
      </c>
      <c r="N22" s="79"/>
    </row>
    <row r="23" spans="1:14" s="1" customFormat="1" ht="12" customHeight="1" x14ac:dyDescent="0.2">
      <c r="A23" s="87" t="s">
        <v>626</v>
      </c>
      <c r="B23" s="103" t="str">
        <f>'H25'!C5</f>
        <v>De Meester</v>
      </c>
      <c r="C23" s="113" t="str">
        <f>'H25'!C23</f>
        <v>Van Autenboer</v>
      </c>
      <c r="D23" s="80" t="str">
        <f>'H25'!C41</f>
        <v>Ghesquiere</v>
      </c>
      <c r="E23" s="80" t="str">
        <f>'H25'!C59</f>
        <v>Van Engelen</v>
      </c>
      <c r="F23" s="80" t="str">
        <f>'H25'!C77</f>
        <v>Rogiers</v>
      </c>
      <c r="G23" s="80" t="str">
        <f>'H25'!C95</f>
        <v>Rogiers</v>
      </c>
      <c r="H23" s="80" t="str">
        <f>'H25'!C113</f>
        <v>Cadiat</v>
      </c>
      <c r="I23" s="80" t="str">
        <f>'H25'!C131</f>
        <v>Cadiat</v>
      </c>
      <c r="J23" s="80" t="str">
        <f>'H25'!C149</f>
        <v>Cadiat</v>
      </c>
      <c r="K23" s="80" t="str">
        <f>'H25'!C167</f>
        <v>Joos</v>
      </c>
      <c r="L23" s="80" t="str">
        <f>'H25'!C185</f>
        <v>Verhelst</v>
      </c>
      <c r="M23" s="113" t="str">
        <f>'H25'!C203</f>
        <v>Verhelst</v>
      </c>
      <c r="N23" s="81"/>
    </row>
    <row r="24" spans="1:14" s="1" customFormat="1" ht="12" customHeight="1" x14ac:dyDescent="0.2">
      <c r="A24" s="87" t="s">
        <v>621</v>
      </c>
      <c r="B24" s="103" t="str">
        <f>'H25'!D5</f>
        <v>Denis</v>
      </c>
      <c r="C24" s="103" t="str">
        <f>'H25'!D23</f>
        <v>Wout</v>
      </c>
      <c r="D24" s="80" t="str">
        <f>'H25'!D41</f>
        <v>Jelle</v>
      </c>
      <c r="E24" s="80" t="str">
        <f>'H25'!D59</f>
        <v>Jordi</v>
      </c>
      <c r="F24" s="80" t="str">
        <f>'H25'!D77</f>
        <v>Jos</v>
      </c>
      <c r="G24" s="80" t="str">
        <f>'H25'!D95</f>
        <v>Jos</v>
      </c>
      <c r="H24" s="80" t="str">
        <f>'H25'!D113</f>
        <v>Jean - Marie</v>
      </c>
      <c r="I24" s="80" t="str">
        <f>'H25'!D131</f>
        <v>Jean - Marie</v>
      </c>
      <c r="J24" s="80" t="str">
        <f>'H25'!D149</f>
        <v>Jean - Marie</v>
      </c>
      <c r="K24" s="80" t="str">
        <f>'H25'!D167</f>
        <v>André</v>
      </c>
      <c r="L24" s="80" t="str">
        <f>'H25'!D185</f>
        <v>Georges</v>
      </c>
      <c r="M24" s="103" t="str">
        <f>'H25'!D203</f>
        <v>Georges</v>
      </c>
      <c r="N24" s="81"/>
    </row>
    <row r="25" spans="1:14" s="1" customFormat="1" ht="12" customHeight="1" x14ac:dyDescent="0.2">
      <c r="A25" s="87" t="s">
        <v>622</v>
      </c>
      <c r="B25" s="103" t="str">
        <f>'H25'!E5</f>
        <v>DIZV/009/62</v>
      </c>
      <c r="C25" s="103" t="str">
        <f>'H25'!E23</f>
        <v>KST/072/79</v>
      </c>
      <c r="D25" s="82" t="str">
        <f>'H25'!E41</f>
        <v>GOLD/11003/79</v>
      </c>
      <c r="E25" s="82" t="str">
        <f>'H25'!E59</f>
        <v>RSCM/259/66</v>
      </c>
      <c r="F25" s="82" t="str">
        <f>'H25'!E77</f>
        <v>RSCM/194/63</v>
      </c>
      <c r="G25" s="82" t="str">
        <f>'H25'!E95</f>
        <v>RSCM/194/63</v>
      </c>
      <c r="H25" s="82" t="str">
        <f>'H25'!E113</f>
        <v>BOUST/278/53</v>
      </c>
      <c r="I25" s="82" t="str">
        <f>'H25'!E131</f>
        <v>CNSW/557/53</v>
      </c>
      <c r="J25" s="82" t="str">
        <f>'H25'!E149</f>
        <v>CNSW/557/53</v>
      </c>
      <c r="K25" s="82" t="str">
        <f>'H25'!E167</f>
        <v>ZOLA/140/38</v>
      </c>
      <c r="L25" s="82" t="str">
        <f>'H25'!E185</f>
        <v>RZV/160/31</v>
      </c>
      <c r="M25" s="114" t="str">
        <f>'H25'!E203</f>
        <v>RZV/160/31</v>
      </c>
      <c r="N25" s="81"/>
    </row>
    <row r="26" spans="1:14" s="1" customFormat="1" ht="12" customHeight="1" x14ac:dyDescent="0.2">
      <c r="A26" s="87"/>
      <c r="B26" s="103">
        <f>'H25'!F5</f>
        <v>1989</v>
      </c>
      <c r="C26" s="103">
        <f>'H25'!F23</f>
        <v>2009</v>
      </c>
      <c r="D26" s="80">
        <f>'H25'!F41</f>
        <v>2014</v>
      </c>
      <c r="E26" s="80">
        <f>'H25'!F59</f>
        <v>2006</v>
      </c>
      <c r="F26" s="80">
        <f>'H25'!F77</f>
        <v>2011</v>
      </c>
      <c r="G26" s="80">
        <f>'H25'!F95</f>
        <v>2013</v>
      </c>
      <c r="H26" s="80">
        <f>'H25'!F113</f>
        <v>2010</v>
      </c>
      <c r="I26" s="80">
        <f>'H25'!F131</f>
        <v>2013</v>
      </c>
      <c r="J26" s="80">
        <f>'H25'!F149</f>
        <v>2018</v>
      </c>
      <c r="K26" s="80">
        <f>'H25'!F167</f>
        <v>2009</v>
      </c>
      <c r="L26" s="80">
        <f>'H25'!F185</f>
        <v>2009</v>
      </c>
      <c r="M26" s="103">
        <f>'H25'!F203</f>
        <v>2011</v>
      </c>
      <c r="N26" s="81"/>
    </row>
    <row r="27" spans="1:14" s="1" customFormat="1" ht="12" customHeight="1" x14ac:dyDescent="0.2">
      <c r="A27" s="85"/>
      <c r="B27" s="100" t="str">
        <f>'H25'!G5</f>
        <v>08:55.72</v>
      </c>
      <c r="C27" s="85" t="str">
        <f>'H25'!G23</f>
        <v>08:52.80</v>
      </c>
      <c r="D27" s="86" t="str">
        <f>'H25'!G41</f>
        <v>09:05.07</v>
      </c>
      <c r="E27" s="86" t="str">
        <f>'H25'!G59</f>
        <v>09:16.94</v>
      </c>
      <c r="F27" s="86" t="str">
        <f>'H25'!G77</f>
        <v>09:38.15</v>
      </c>
      <c r="G27" s="86" t="str">
        <f>'H25'!G95</f>
        <v>09:42.14</v>
      </c>
      <c r="H27" s="86" t="str">
        <f>'H25'!G113</f>
        <v>10:20.86</v>
      </c>
      <c r="I27" s="86" t="str">
        <f>'H25'!G131</f>
        <v>10:22.26</v>
      </c>
      <c r="J27" s="86" t="str">
        <f>'H25'!G149</f>
        <v>10:40.06</v>
      </c>
      <c r="K27" s="86" t="str">
        <f>'H25'!G167</f>
        <v>13:57.23</v>
      </c>
      <c r="L27" s="85" t="str">
        <f>'H25'!G185</f>
        <v>15:44.92</v>
      </c>
      <c r="M27" s="85" t="str">
        <f>'H25'!G203</f>
        <v>15:58.80</v>
      </c>
      <c r="N27" s="79"/>
    </row>
    <row r="28" spans="1:14" s="1" customFormat="1" ht="12" customHeight="1" x14ac:dyDescent="0.2">
      <c r="A28" s="87">
        <v>1500</v>
      </c>
      <c r="B28" s="103" t="str">
        <f>'H25'!C6</f>
        <v>Mathieu</v>
      </c>
      <c r="C28" s="80" t="str">
        <f>'H25'!C24</f>
        <v>Van Autenboer</v>
      </c>
      <c r="D28" s="80" t="str">
        <f>'H25'!C42</f>
        <v>Ghesquiere</v>
      </c>
      <c r="E28" s="80" t="str">
        <f>'H25'!C60</f>
        <v>Van Den Bosch</v>
      </c>
      <c r="F28" s="80" t="str">
        <f>'H25'!C78</f>
        <v>Bockstaele</v>
      </c>
      <c r="G28" s="80" t="str">
        <f>'H25'!C96</f>
        <v>Van Engelen</v>
      </c>
      <c r="H28" s="80" t="str">
        <f>'H25'!C114</f>
        <v>Cadiat</v>
      </c>
      <c r="I28" s="80" t="str">
        <f>'H25'!C132</f>
        <v>Cadiat</v>
      </c>
      <c r="J28" s="80" t="str">
        <f>'H25'!C150</f>
        <v>Cadiat</v>
      </c>
      <c r="K28" s="80" t="str">
        <f>'H25'!C168</f>
        <v>Joos</v>
      </c>
      <c r="L28" s="80" t="str">
        <f>'H25'!C186</f>
        <v>Verhelst</v>
      </c>
      <c r="M28" s="113" t="str">
        <f>'H25'!C204</f>
        <v>Verhelst</v>
      </c>
      <c r="N28" s="81"/>
    </row>
    <row r="29" spans="1:14" s="1" customFormat="1" ht="12" customHeight="1" x14ac:dyDescent="0.2">
      <c r="A29" s="87" t="s">
        <v>637</v>
      </c>
      <c r="B29" s="103" t="str">
        <f>'H25'!D6</f>
        <v>Frédéric</v>
      </c>
      <c r="C29" s="80" t="str">
        <f>'H25'!D24</f>
        <v>Wout</v>
      </c>
      <c r="D29" s="80" t="str">
        <f>'H25'!D42</f>
        <v>Jelle</v>
      </c>
      <c r="E29" s="80" t="str">
        <f>'H25'!D60</f>
        <v>Jeroen</v>
      </c>
      <c r="F29" s="80" t="str">
        <f>'H25'!D78</f>
        <v>Francois</v>
      </c>
      <c r="G29" s="80" t="str">
        <f>'H25'!D96</f>
        <v>Jordi</v>
      </c>
      <c r="H29" s="80" t="str">
        <f>'H25'!D114</f>
        <v>Jean - Marie</v>
      </c>
      <c r="I29" s="80" t="str">
        <f>'H25'!D132</f>
        <v>Jean - Marie</v>
      </c>
      <c r="J29" s="80" t="str">
        <f>'H25'!D150</f>
        <v>Jean - Marie</v>
      </c>
      <c r="K29" s="80" t="str">
        <f>'H25'!D168</f>
        <v>André</v>
      </c>
      <c r="L29" s="80" t="str">
        <f>'H25'!D186</f>
        <v>Georges</v>
      </c>
      <c r="M29" s="103" t="str">
        <f>'H25'!D204</f>
        <v>Georges</v>
      </c>
      <c r="N29" s="81"/>
    </row>
    <row r="30" spans="1:14" s="1" customFormat="1" ht="12" customHeight="1" x14ac:dyDescent="0.2">
      <c r="A30" s="87" t="s">
        <v>621</v>
      </c>
      <c r="B30" s="104" t="str">
        <f>'H25'!E6</f>
        <v>CNHUY/200/73</v>
      </c>
      <c r="C30" s="82" t="str">
        <f>'H25'!E24</f>
        <v>KST/072/79</v>
      </c>
      <c r="D30" s="82" t="str">
        <f>'H25'!E42</f>
        <v>GOLD/11003/79</v>
      </c>
      <c r="E30" s="82" t="str">
        <f>'H25'!E60</f>
        <v>RSCM/10074/75</v>
      </c>
      <c r="F30" s="82" t="str">
        <f>'H25'!E78</f>
        <v>LZV/063/68</v>
      </c>
      <c r="G30" s="82" t="str">
        <f>'H25'!E96</f>
        <v>ZIK/11008/66</v>
      </c>
      <c r="H30" s="82" t="str">
        <f>'H25'!E114</f>
        <v>BOUST/278/53</v>
      </c>
      <c r="I30" s="82" t="str">
        <f>'H25'!E132</f>
        <v>CNSW/557/53</v>
      </c>
      <c r="J30" s="82" t="str">
        <f>'H25'!E150</f>
        <v>CNSW/557/53</v>
      </c>
      <c r="K30" s="82" t="str">
        <f>'H25'!E168</f>
        <v>ZOLA/140/38</v>
      </c>
      <c r="L30" s="82" t="str">
        <f>'H25'!E186</f>
        <v>RZV/160/31</v>
      </c>
      <c r="M30" s="114" t="str">
        <f>'H25'!E204</f>
        <v>RZV/160/31</v>
      </c>
      <c r="N30" s="81"/>
    </row>
    <row r="31" spans="1:14" s="1" customFormat="1" ht="12" customHeight="1" x14ac:dyDescent="0.2">
      <c r="A31" s="87" t="s">
        <v>622</v>
      </c>
      <c r="B31" s="103">
        <f>'H25'!F6</f>
        <v>1998</v>
      </c>
      <c r="C31" s="80">
        <f>'H25'!F24</f>
        <v>2009</v>
      </c>
      <c r="D31" s="80">
        <f>'H25'!F42</f>
        <v>2014</v>
      </c>
      <c r="E31" s="80">
        <f>'H25'!F60</f>
        <v>2019</v>
      </c>
      <c r="F31" s="80">
        <f>'H25'!F78</f>
        <v>2013</v>
      </c>
      <c r="G31" s="80">
        <f>'H25'!F96</f>
        <v>2016</v>
      </c>
      <c r="H31" s="80">
        <f>'H25'!F114</f>
        <v>2010</v>
      </c>
      <c r="I31" s="80">
        <f>'H25'!F132</f>
        <v>2013</v>
      </c>
      <c r="J31" s="80">
        <f>'H25'!F150</f>
        <v>2018</v>
      </c>
      <c r="K31" s="80">
        <f>'H25'!F168</f>
        <v>2009</v>
      </c>
      <c r="L31" s="80">
        <f>'H25'!F186</f>
        <v>2010</v>
      </c>
      <c r="M31" s="103">
        <f>'H25'!F204</f>
        <v>2011</v>
      </c>
      <c r="N31" s="81"/>
    </row>
    <row r="32" spans="1:14" s="1" customFormat="1" ht="12" customHeight="1" x14ac:dyDescent="0.2">
      <c r="A32" s="85"/>
      <c r="B32" s="85" t="str">
        <f>'H25'!G6</f>
        <v>16:58.68</v>
      </c>
      <c r="C32" s="86" t="str">
        <f>'H25'!G24</f>
        <v>16:49.76</v>
      </c>
      <c r="D32" s="86" t="str">
        <f>'H25'!G42</f>
        <v>17:16.32</v>
      </c>
      <c r="E32" s="86" t="str">
        <f>'H25'!G60</f>
        <v>17:31.11</v>
      </c>
      <c r="F32" s="86" t="str">
        <f>'H25'!G78</f>
        <v>19:25.48</v>
      </c>
      <c r="G32" s="86" t="str">
        <f>'H25'!G96</f>
        <v>18:53.31</v>
      </c>
      <c r="H32" s="86" t="str">
        <f>'H25'!G114</f>
        <v>19:32.32</v>
      </c>
      <c r="I32" s="86" t="str">
        <f>'H25'!G132</f>
        <v>19:42.81</v>
      </c>
      <c r="J32" s="86" t="str">
        <f>'H25'!G150</f>
        <v>20:13.48</v>
      </c>
      <c r="K32" s="86" t="str">
        <f>'H25'!G168</f>
        <v>25:50.36</v>
      </c>
      <c r="L32" s="85" t="str">
        <f>'H25'!G186</f>
        <v>29:56.35</v>
      </c>
      <c r="M32" s="85" t="str">
        <f>'H25'!G204</f>
        <v>30:23.07</v>
      </c>
      <c r="N32" s="79"/>
    </row>
    <row r="33" spans="1:14" s="1" customFormat="1" ht="12" customHeight="1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1:14" s="1" customFormat="1" ht="12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s="1" customFormat="1" ht="12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 s="1" customFormat="1" ht="12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1:14" s="1" customFormat="1" ht="12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1:14" s="1" customFormat="1" ht="9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</row>
    <row r="39" spans="1:14" s="1" customFormat="1" ht="9" customHeight="1" x14ac:dyDescent="0.2">
      <c r="A39" s="87"/>
      <c r="B39" s="100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  <row r="40" spans="1:14" s="1" customFormat="1" ht="12.75" customHeight="1" x14ac:dyDescent="0.2">
      <c r="A40" s="87" t="s">
        <v>607</v>
      </c>
      <c r="B40" s="101" t="s">
        <v>608</v>
      </c>
      <c r="C40" s="88" t="s">
        <v>609</v>
      </c>
      <c r="D40" s="88" t="s">
        <v>610</v>
      </c>
      <c r="E40" s="88" t="s">
        <v>611</v>
      </c>
      <c r="F40" s="88" t="s">
        <v>612</v>
      </c>
      <c r="G40" s="88" t="s">
        <v>613</v>
      </c>
      <c r="H40" s="88" t="s">
        <v>614</v>
      </c>
      <c r="I40" s="88" t="s">
        <v>615</v>
      </c>
      <c r="J40" s="88" t="s">
        <v>616</v>
      </c>
      <c r="K40" s="88" t="s">
        <v>617</v>
      </c>
      <c r="L40" s="88" t="s">
        <v>618</v>
      </c>
      <c r="M40" s="88" t="s">
        <v>619</v>
      </c>
      <c r="N40" s="88" t="s">
        <v>635</v>
      </c>
    </row>
    <row r="41" spans="1:14" s="1" customFormat="1" ht="12.75" customHeight="1" thickBot="1" x14ac:dyDescent="0.25">
      <c r="A41" s="137" t="s">
        <v>1655</v>
      </c>
      <c r="B41" s="102" t="s">
        <v>155</v>
      </c>
      <c r="C41" s="99" t="s">
        <v>156</v>
      </c>
      <c r="D41" s="99" t="s">
        <v>157</v>
      </c>
      <c r="E41" s="99" t="s">
        <v>158</v>
      </c>
      <c r="F41" s="99" t="s">
        <v>159</v>
      </c>
      <c r="G41" s="99" t="s">
        <v>160</v>
      </c>
      <c r="H41" s="99" t="s">
        <v>161</v>
      </c>
      <c r="I41" s="99" t="s">
        <v>162</v>
      </c>
      <c r="J41" s="99" t="s">
        <v>163</v>
      </c>
      <c r="K41" s="99" t="s">
        <v>164</v>
      </c>
      <c r="L41" s="99" t="s">
        <v>165</v>
      </c>
      <c r="M41" s="99" t="s">
        <v>166</v>
      </c>
      <c r="N41" s="99" t="s">
        <v>197</v>
      </c>
    </row>
    <row r="42" spans="1:14" s="1" customFormat="1" ht="12" customHeight="1" thickTop="1" x14ac:dyDescent="0.2">
      <c r="A42" s="87" t="s">
        <v>620</v>
      </c>
      <c r="B42" s="103" t="str">
        <f>'H25'!C7</f>
        <v>Goris</v>
      </c>
      <c r="C42" s="193" t="str">
        <f>'H25'!C25</f>
        <v>Goris</v>
      </c>
      <c r="D42" s="80" t="str">
        <f>'H25'!C43</f>
        <v>Smans</v>
      </c>
      <c r="E42" s="80" t="str">
        <f>'H25'!C61</f>
        <v>Richelle</v>
      </c>
      <c r="F42" s="80" t="str">
        <f>'H25'!C79</f>
        <v>Goossens</v>
      </c>
      <c r="G42" s="80" t="str">
        <f>'H25'!C97</f>
        <v>Bockstaele</v>
      </c>
      <c r="H42" s="80" t="str">
        <f>'H25'!C115</f>
        <v>Cadiat</v>
      </c>
      <c r="I42" s="80" t="str">
        <f>'H25'!C133</f>
        <v>Cadiat</v>
      </c>
      <c r="J42" s="80" t="str">
        <f>'H25'!C151</f>
        <v>Cadiat</v>
      </c>
      <c r="K42" s="80" t="str">
        <f>'H25'!C169</f>
        <v>Van Roy</v>
      </c>
      <c r="L42" s="80" t="str">
        <f>'H25'!C187</f>
        <v>Van Roy</v>
      </c>
      <c r="M42" s="80" t="str">
        <f>'H25'!C205</f>
        <v>Van Roy</v>
      </c>
      <c r="N42" s="186" t="str">
        <f>'H25'!C223</f>
        <v>Van Roy</v>
      </c>
    </row>
    <row r="43" spans="1:14" s="1" customFormat="1" ht="12" customHeight="1" x14ac:dyDescent="0.2">
      <c r="A43" s="87" t="s">
        <v>628</v>
      </c>
      <c r="B43" s="103" t="str">
        <f>'H25'!D7</f>
        <v>Wim</v>
      </c>
      <c r="C43" s="193" t="str">
        <f>'H25'!D25</f>
        <v>Wim</v>
      </c>
      <c r="D43" s="80" t="str">
        <f>'H25'!D43</f>
        <v>Philip</v>
      </c>
      <c r="E43" s="80" t="str">
        <f>'H25'!D61</f>
        <v>Eric</v>
      </c>
      <c r="F43" s="80" t="str">
        <f>'H25'!D79</f>
        <v>Jan</v>
      </c>
      <c r="G43" s="80" t="str">
        <f>'H25'!D97</f>
        <v>Francois</v>
      </c>
      <c r="H43" s="80" t="str">
        <f>'H25'!D115</f>
        <v>Jean - Marie</v>
      </c>
      <c r="I43" s="80" t="str">
        <f>'H25'!D133</f>
        <v>Jean - Marie</v>
      </c>
      <c r="J43" s="80" t="str">
        <f>'H25'!D151</f>
        <v>Jean - Marie</v>
      </c>
      <c r="K43" s="80" t="str">
        <f>'H25'!D169</f>
        <v>Jef</v>
      </c>
      <c r="L43" s="80" t="str">
        <f>'H25'!D187</f>
        <v>Jozef</v>
      </c>
      <c r="M43" s="80" t="str">
        <f>'H25'!D205</f>
        <v>Jozef</v>
      </c>
      <c r="N43" s="103" t="str">
        <f>'H25'!D223</f>
        <v>Jozef</v>
      </c>
    </row>
    <row r="44" spans="1:14" s="1" customFormat="1" ht="12" customHeight="1" x14ac:dyDescent="0.2">
      <c r="A44" s="87" t="s">
        <v>629</v>
      </c>
      <c r="B44" s="104" t="str">
        <f>'H25'!E7</f>
        <v>ZIK/150/84</v>
      </c>
      <c r="C44" s="194" t="str">
        <f>'H25'!E25</f>
        <v>ZIK/150/84</v>
      </c>
      <c r="D44" s="82" t="str">
        <f>'H25'!E43</f>
        <v>SHARK/077/70</v>
      </c>
      <c r="E44" s="82" t="str">
        <f>'H25'!E61</f>
        <v>PLOUF//77</v>
      </c>
      <c r="F44" s="82" t="str">
        <f>'H25'!E79</f>
        <v>GZVN /11003/68</v>
      </c>
      <c r="G44" s="82" t="str">
        <f>'H25'!E97</f>
        <v>LZV/10063/68</v>
      </c>
      <c r="H44" s="82" t="str">
        <f>'H25'!E115</f>
        <v>BOUST/278/53</v>
      </c>
      <c r="I44" s="82" t="str">
        <f>'H25'!E133</f>
        <v>CNSW/557/53</v>
      </c>
      <c r="J44" s="82" t="str">
        <f>'H25'!E151</f>
        <v>CNSW/557/53</v>
      </c>
      <c r="K44" s="82" t="str">
        <f>'H25'!E169</f>
        <v>AZSC/465/32</v>
      </c>
      <c r="L44" s="82" t="str">
        <f>'H25'!E187</f>
        <v>AZSC/572/32</v>
      </c>
      <c r="M44" s="82" t="str">
        <f>'H25'!E205</f>
        <v>AZSC/572/32</v>
      </c>
      <c r="N44" s="104" t="str">
        <f>'H25'!E223</f>
        <v>AZSC/10572/32</v>
      </c>
    </row>
    <row r="45" spans="1:14" s="1" customFormat="1" ht="12" customHeight="1" x14ac:dyDescent="0.2">
      <c r="A45" s="87" t="s">
        <v>516</v>
      </c>
      <c r="B45" s="103">
        <f>'H25'!F7</f>
        <v>2013</v>
      </c>
      <c r="C45" s="193">
        <f>'H25'!F25</f>
        <v>2014</v>
      </c>
      <c r="D45" s="80">
        <f>'H25'!F43</f>
        <v>2006</v>
      </c>
      <c r="E45" s="80">
        <f>'H25'!F61</f>
        <v>2019</v>
      </c>
      <c r="F45" s="80">
        <f>'H25'!F79</f>
        <v>2016</v>
      </c>
      <c r="G45" s="80">
        <f>'H25'!F97</f>
        <v>2018</v>
      </c>
      <c r="H45" s="80">
        <f>'H25'!F115</f>
        <v>2008</v>
      </c>
      <c r="I45" s="80">
        <f>'H25'!F133</f>
        <v>2013</v>
      </c>
      <c r="J45" s="80">
        <f>'H25'!F151</f>
        <v>2018</v>
      </c>
      <c r="K45" s="80">
        <f>'H25'!F169</f>
        <v>2002</v>
      </c>
      <c r="L45" s="80">
        <f>'H25'!F187</f>
        <v>2009</v>
      </c>
      <c r="M45" s="80">
        <f>'H25'!F205</f>
        <v>2013</v>
      </c>
      <c r="N45" s="103">
        <f>'H25'!F223</f>
        <v>2017</v>
      </c>
    </row>
    <row r="46" spans="1:14" s="1" customFormat="1" ht="11.25" customHeight="1" thickBot="1" x14ac:dyDescent="0.25">
      <c r="A46" s="85"/>
      <c r="B46" s="85" t="str">
        <f>'H25'!G7</f>
        <v>00:26.91</v>
      </c>
      <c r="C46" s="195" t="str">
        <f>'H25'!G25</f>
        <v>00:27.15</v>
      </c>
      <c r="D46" s="86" t="str">
        <f>'H25'!G43</f>
        <v>00:29.14</v>
      </c>
      <c r="E46" s="86" t="str">
        <f>'H25'!G61</f>
        <v>00:30.09</v>
      </c>
      <c r="F46" s="86" t="str">
        <f>'H25'!G79</f>
        <v>00:29.35</v>
      </c>
      <c r="G46" s="86" t="str">
        <f>'H25'!G97</f>
        <v>00:31.07</v>
      </c>
      <c r="H46" s="86" t="str">
        <f>'H25'!G115</f>
        <v>00:32.82</v>
      </c>
      <c r="I46" s="86" t="str">
        <f>'H25'!G133</f>
        <v>00:33.21</v>
      </c>
      <c r="J46" s="86" t="str">
        <f>'H25'!G151</f>
        <v>00:35.15</v>
      </c>
      <c r="K46" s="86" t="str">
        <f>'H25'!G169</f>
        <v>00:41.87</v>
      </c>
      <c r="L46" s="86" t="str">
        <f>'H25'!G187</f>
        <v>00:43.26</v>
      </c>
      <c r="M46" s="86" t="str">
        <f>'H25'!G205</f>
        <v>00:45.67</v>
      </c>
      <c r="N46" s="85" t="str">
        <f>'H25'!G223</f>
        <v>00:52.26</v>
      </c>
    </row>
    <row r="47" spans="1:14" s="1" customFormat="1" ht="12" customHeight="1" x14ac:dyDescent="0.2">
      <c r="A47" s="87" t="s">
        <v>623</v>
      </c>
      <c r="B47" s="103" t="str">
        <f>'H25'!C8</f>
        <v>Goris</v>
      </c>
      <c r="C47" s="80" t="str">
        <f>'H25'!C26</f>
        <v>Lecoutere</v>
      </c>
      <c r="D47" s="80" t="str">
        <f>'H25'!C44</f>
        <v>Rasschaert</v>
      </c>
      <c r="E47" s="80" t="str">
        <f>'H25'!C62</f>
        <v>Richelle</v>
      </c>
      <c r="F47" s="193" t="str">
        <f>'H25'!C80</f>
        <v>Goossens</v>
      </c>
      <c r="G47" s="80" t="str">
        <f>'H25'!C98</f>
        <v>Bockstaele</v>
      </c>
      <c r="H47" s="80" t="str">
        <f>'H25'!C116</f>
        <v>Cadiat</v>
      </c>
      <c r="I47" s="80" t="str">
        <f>'H25'!C134</f>
        <v>Cadiat</v>
      </c>
      <c r="J47" s="80" t="str">
        <f>'H25'!C152</f>
        <v>Cadiat</v>
      </c>
      <c r="K47" s="80" t="str">
        <f>'H25'!C170</f>
        <v>Van Roy</v>
      </c>
      <c r="L47" s="80" t="str">
        <f>'H25'!C188</f>
        <v>Joos</v>
      </c>
      <c r="M47" s="80" t="str">
        <f>'H25'!C206</f>
        <v>Van Roy</v>
      </c>
      <c r="N47" s="186" t="str">
        <f>'H25'!C224</f>
        <v>Van Roy</v>
      </c>
    </row>
    <row r="48" spans="1:14" s="1" customFormat="1" ht="12" customHeight="1" x14ac:dyDescent="0.2">
      <c r="A48" s="87" t="s">
        <v>628</v>
      </c>
      <c r="B48" s="103" t="str">
        <f>'H25'!D8</f>
        <v>Wim</v>
      </c>
      <c r="C48" s="80" t="str">
        <f>'H25'!D26</f>
        <v>Jeroen</v>
      </c>
      <c r="D48" s="80" t="str">
        <f>'H25'!D44</f>
        <v>Bart</v>
      </c>
      <c r="E48" s="80" t="str">
        <f>'H25'!D62</f>
        <v>Eric</v>
      </c>
      <c r="F48" s="193" t="str">
        <f>'H25'!D80</f>
        <v>Jan</v>
      </c>
      <c r="G48" s="80" t="str">
        <f>'H25'!D98</f>
        <v>Francois</v>
      </c>
      <c r="H48" s="80" t="str">
        <f>'H25'!D116</f>
        <v>Jean - Marie</v>
      </c>
      <c r="I48" s="80" t="str">
        <f>'H25'!D134</f>
        <v>Jean - Marie</v>
      </c>
      <c r="J48" s="80" t="str">
        <f>'H25'!D152</f>
        <v>Jean - Marie</v>
      </c>
      <c r="K48" s="80" t="str">
        <f>'H25'!D170</f>
        <v>Jef</v>
      </c>
      <c r="L48" s="80" t="str">
        <f>'H25'!D188</f>
        <v>André</v>
      </c>
      <c r="M48" s="80" t="str">
        <f>'H25'!D206</f>
        <v>Jozef</v>
      </c>
      <c r="N48" s="103" t="str">
        <f>'H25'!D224</f>
        <v>Jozef</v>
      </c>
    </row>
    <row r="49" spans="1:14" s="1" customFormat="1" ht="12" customHeight="1" x14ac:dyDescent="0.2">
      <c r="A49" s="87" t="s">
        <v>629</v>
      </c>
      <c r="B49" s="104" t="str">
        <f>'H25'!E8</f>
        <v>ZIK/150/84</v>
      </c>
      <c r="C49" s="82" t="str">
        <f>'H25'!E26</f>
        <v>LAQUA/11131/87</v>
      </c>
      <c r="D49" s="82" t="str">
        <f>'H25'!E44</f>
        <v>WZK/666/78</v>
      </c>
      <c r="E49" s="82" t="str">
        <f>'H25'!E62</f>
        <v>PLOUF//77</v>
      </c>
      <c r="F49" s="194" t="str">
        <f>'H25'!E80</f>
        <v>GZVN /11003/68</v>
      </c>
      <c r="G49" s="82" t="str">
        <f>'H25'!E98</f>
        <v>LZV/10063/68</v>
      </c>
      <c r="H49" s="82" t="str">
        <f>'H25'!E116</f>
        <v>BOUST/278/53</v>
      </c>
      <c r="I49" s="82" t="str">
        <f>'H25'!E134</f>
        <v>CNSW/557/53</v>
      </c>
      <c r="J49" s="82" t="str">
        <f>'H25'!E152</f>
        <v>CNSW/000243/53</v>
      </c>
      <c r="K49" s="82" t="str">
        <f>'H25'!E170</f>
        <v>AZSC/465/32</v>
      </c>
      <c r="L49" s="82" t="str">
        <f>'H25'!E188</f>
        <v>ZOLA/140/38</v>
      </c>
      <c r="M49" s="181" t="str">
        <f>'H25'!E206</f>
        <v>AZSC/572/32</v>
      </c>
      <c r="N49" s="104" t="str">
        <f>'H25'!E224</f>
        <v>AZSC/10572/32</v>
      </c>
    </row>
    <row r="50" spans="1:14" s="1" customFormat="1" ht="12" customHeight="1" x14ac:dyDescent="0.2">
      <c r="A50" s="87" t="s">
        <v>516</v>
      </c>
      <c r="B50" s="103">
        <f>'H25'!F8</f>
        <v>2013</v>
      </c>
      <c r="C50" s="80">
        <f>'H25'!F26</f>
        <v>2018</v>
      </c>
      <c r="D50" s="80">
        <f>'H25'!F44</f>
        <v>2013</v>
      </c>
      <c r="E50" s="80">
        <f>'H25'!F62</f>
        <v>2019</v>
      </c>
      <c r="F50" s="193">
        <f>'H25'!F80</f>
        <v>2016</v>
      </c>
      <c r="G50" s="80">
        <f>'H25'!F98</f>
        <v>2018</v>
      </c>
      <c r="H50" s="80">
        <f>'H25'!F116</f>
        <v>2009</v>
      </c>
      <c r="I50" s="80">
        <f>'H25'!F134</f>
        <v>2013</v>
      </c>
      <c r="J50" s="80">
        <f>'H25'!F152</f>
        <v>2020</v>
      </c>
      <c r="K50" s="80">
        <f>'H25'!F170</f>
        <v>2002</v>
      </c>
      <c r="L50" s="80">
        <f>'H25'!F188</f>
        <v>2013</v>
      </c>
      <c r="M50" s="80">
        <f>'H25'!F206</f>
        <v>2013</v>
      </c>
      <c r="N50" s="103">
        <f>'H25'!F224</f>
        <v>2017</v>
      </c>
    </row>
    <row r="51" spans="1:14" s="1" customFormat="1" ht="12" customHeight="1" x14ac:dyDescent="0.2">
      <c r="A51" s="85"/>
      <c r="B51" s="85" t="str">
        <f>'H25'!G8</f>
        <v>00:57.70</v>
      </c>
      <c r="C51" s="86" t="str">
        <f>'H25'!G26</f>
        <v>00:56.38</v>
      </c>
      <c r="D51" s="86" t="str">
        <f>'H25'!G44</f>
        <v>01:03.28</v>
      </c>
      <c r="E51" s="86" t="str">
        <f>'H25'!G62</f>
        <v>01:03.93</v>
      </c>
      <c r="F51" s="195" t="str">
        <f>'H25'!G80</f>
        <v>01:01.75</v>
      </c>
      <c r="G51" s="86" t="str">
        <f>'H25'!G98</f>
        <v>01:07.24</v>
      </c>
      <c r="H51" s="86" t="str">
        <f>'H25'!G116</f>
        <v>01:08.86</v>
      </c>
      <c r="I51" s="86" t="str">
        <f>'H25'!G134</f>
        <v>01:13.16</v>
      </c>
      <c r="J51" s="86" t="str">
        <f>'H25'!G152</f>
        <v>01:15.73</v>
      </c>
      <c r="K51" s="86" t="str">
        <f>'H25'!G170</f>
        <v>01:35.77</v>
      </c>
      <c r="L51" s="86" t="str">
        <f>'H25'!G188</f>
        <v>01:42.35</v>
      </c>
      <c r="M51" s="182" t="str">
        <f>'H25'!G206</f>
        <v>01:47.16</v>
      </c>
      <c r="N51" s="85" t="str">
        <f>'H25'!G224</f>
        <v>01:56.29</v>
      </c>
    </row>
    <row r="52" spans="1:14" s="1" customFormat="1" ht="12" customHeight="1" x14ac:dyDescent="0.2">
      <c r="A52" s="87" t="s">
        <v>624</v>
      </c>
      <c r="B52" s="103" t="str">
        <f>'H25'!C9</f>
        <v>Goris</v>
      </c>
      <c r="C52" s="80" t="str">
        <f>'H25'!C27</f>
        <v>Sottiau</v>
      </c>
      <c r="D52" s="80" t="str">
        <f>'H25'!C45</f>
        <v>Richelle</v>
      </c>
      <c r="E52" s="80" t="str">
        <f>'H25'!C63</f>
        <v>Richelle</v>
      </c>
      <c r="F52" s="80" t="str">
        <f>'H25'!C81</f>
        <v>Goossens</v>
      </c>
      <c r="G52" s="80" t="str">
        <f>'H25'!C99</f>
        <v>Hugues</v>
      </c>
      <c r="H52" s="80" t="str">
        <f>'H25'!C117</f>
        <v>Cadiat</v>
      </c>
      <c r="I52" s="80" t="str">
        <f>'H25'!C135</f>
        <v>Cadiat</v>
      </c>
      <c r="J52" s="80" t="str">
        <f>'H25'!C153</f>
        <v>Cadiat</v>
      </c>
      <c r="K52" s="80" t="str">
        <f>'H25'!C171</f>
        <v>Van Roy</v>
      </c>
      <c r="L52" s="80" t="str">
        <f>'H25'!C189</f>
        <v>Joos</v>
      </c>
      <c r="M52" s="80" t="str">
        <f>'H25'!C207</f>
        <v>Verhelst</v>
      </c>
      <c r="N52" s="80"/>
    </row>
    <row r="53" spans="1:14" s="1" customFormat="1" ht="12" customHeight="1" x14ac:dyDescent="0.2">
      <c r="A53" s="87" t="s">
        <v>628</v>
      </c>
      <c r="B53" s="103" t="str">
        <f>'H25'!D9</f>
        <v>Wim</v>
      </c>
      <c r="C53" s="80" t="str">
        <f>'H25'!D27</f>
        <v>Robin</v>
      </c>
      <c r="D53" s="80" t="str">
        <f>'H25'!D45</f>
        <v>Eric</v>
      </c>
      <c r="E53" s="80" t="str">
        <f>'H25'!D63</f>
        <v>Eric</v>
      </c>
      <c r="F53" s="80" t="str">
        <f>'H25'!D81</f>
        <v>Jan</v>
      </c>
      <c r="G53" s="80" t="str">
        <f>'H25'!D99</f>
        <v>Herman</v>
      </c>
      <c r="H53" s="80" t="str">
        <f>'H25'!D117</f>
        <v>Jean - Marie</v>
      </c>
      <c r="I53" s="80" t="str">
        <f>'H25'!D135</f>
        <v>Jean - Marie</v>
      </c>
      <c r="J53" s="80" t="str">
        <f>'H25'!D153</f>
        <v>Jean - Marie</v>
      </c>
      <c r="K53" s="80" t="str">
        <f>'H25'!D171</f>
        <v>Jef</v>
      </c>
      <c r="L53" s="80" t="str">
        <f>'H25'!D189</f>
        <v>André</v>
      </c>
      <c r="M53" s="80" t="str">
        <f>'H25'!D207</f>
        <v>Georges</v>
      </c>
      <c r="N53" s="80"/>
    </row>
    <row r="54" spans="1:14" s="1" customFormat="1" ht="12" customHeight="1" x14ac:dyDescent="0.2">
      <c r="A54" s="87" t="s">
        <v>629</v>
      </c>
      <c r="B54" s="104" t="str">
        <f>'H25'!E9</f>
        <v>ZIK/150/84</v>
      </c>
      <c r="C54" s="82" t="str">
        <f>'H25'!E27</f>
        <v>PCVA/89</v>
      </c>
      <c r="D54" s="82" t="str">
        <f>'H25'!E45</f>
        <v>PLOUF//77</v>
      </c>
      <c r="E54" s="82" t="str">
        <f>'H25'!E63</f>
        <v>PLOUF//77</v>
      </c>
      <c r="F54" s="82" t="str">
        <f>'H25'!E81</f>
        <v>GZVN /11003/68</v>
      </c>
      <c r="G54" s="82" t="str">
        <f>'H25'!E99</f>
        <v>CMA/002693/66</v>
      </c>
      <c r="H54" s="82" t="str">
        <f>'H25'!E117</f>
        <v>BOUST/278/53</v>
      </c>
      <c r="I54" s="82" t="str">
        <f>'H25'!E135</f>
        <v>CNSW/557/53</v>
      </c>
      <c r="J54" s="82" t="str">
        <f>'H25'!E153</f>
        <v>CNSW/557/53</v>
      </c>
      <c r="K54" s="82" t="str">
        <f>'H25'!E171</f>
        <v>AZSC/465/32</v>
      </c>
      <c r="L54" s="82" t="str">
        <f>'H25'!E189</f>
        <v>ZOLA/140/38</v>
      </c>
      <c r="M54" s="82" t="str">
        <f>'H25'!E207</f>
        <v>RZV/160/31</v>
      </c>
      <c r="N54" s="82"/>
    </row>
    <row r="55" spans="1:14" s="1" customFormat="1" ht="12" customHeight="1" x14ac:dyDescent="0.2">
      <c r="A55" s="87" t="s">
        <v>516</v>
      </c>
      <c r="B55" s="103">
        <f>'H25'!F9</f>
        <v>2013</v>
      </c>
      <c r="C55" s="80">
        <f>'H25'!F27</f>
        <v>2019</v>
      </c>
      <c r="D55" s="80">
        <f>'H25'!F45</f>
        <v>2013</v>
      </c>
      <c r="E55" s="80">
        <f>'H25'!F63</f>
        <v>2018</v>
      </c>
      <c r="F55" s="80">
        <f>'H25'!F81</f>
        <v>2016</v>
      </c>
      <c r="G55" s="80">
        <f>'H25'!F99</f>
        <v>2016</v>
      </c>
      <c r="H55" s="80">
        <f>'H25'!F117</f>
        <v>2008</v>
      </c>
      <c r="I55" s="80">
        <f>'H25'!F135</f>
        <v>2013</v>
      </c>
      <c r="J55" s="80">
        <f>'H25'!F153</f>
        <v>2018</v>
      </c>
      <c r="K55" s="80">
        <f>'H25'!F171</f>
        <v>2002</v>
      </c>
      <c r="L55" s="80">
        <f>'H25'!F189</f>
        <v>2013</v>
      </c>
      <c r="M55" s="80">
        <f>'H25'!F207</f>
        <v>2012</v>
      </c>
      <c r="N55" s="80"/>
    </row>
    <row r="56" spans="1:14" s="1" customFormat="1" ht="12" customHeight="1" x14ac:dyDescent="0.2">
      <c r="A56" s="85"/>
      <c r="B56" s="85" t="str">
        <f>'H25'!G9</f>
        <v>02:08.04</v>
      </c>
      <c r="C56" s="86" t="str">
        <f>'H25'!G27</f>
        <v>02:10.35</v>
      </c>
      <c r="D56" s="86" t="str">
        <f>'H25'!G45</f>
        <v>02:11.51</v>
      </c>
      <c r="E56" s="86" t="str">
        <f>'H25'!G63</f>
        <v>02:14.52</v>
      </c>
      <c r="F56" s="86" t="str">
        <f>'H25'!G81</f>
        <v>02:13.69</v>
      </c>
      <c r="G56" s="86" t="str">
        <f>'H25'!G99</f>
        <v>02:32.96</v>
      </c>
      <c r="H56" s="86" t="str">
        <f>'H25'!G117</f>
        <v>02:36.36</v>
      </c>
      <c r="I56" s="86" t="str">
        <f>'H25'!G135</f>
        <v>02:39.53</v>
      </c>
      <c r="J56" s="86" t="str">
        <f>'H25'!G153</f>
        <v>02:45.55</v>
      </c>
      <c r="K56" s="86" t="str">
        <f>'H25'!G171</f>
        <v>03:34.37</v>
      </c>
      <c r="L56" s="86" t="str">
        <f>'H25'!G189</f>
        <v>03:44.55</v>
      </c>
      <c r="M56" s="182" t="str">
        <f>'H25'!G207</f>
        <v>03:58.08</v>
      </c>
      <c r="N56" s="87"/>
    </row>
    <row r="57" spans="1:14" s="1" customFormat="1" ht="12" customHeight="1" x14ac:dyDescent="0.2">
      <c r="A57" s="87" t="s">
        <v>620</v>
      </c>
      <c r="B57" s="103" t="str">
        <f>'H25'!C10</f>
        <v>Goris</v>
      </c>
      <c r="C57" s="80" t="str">
        <f>'H25'!C28</f>
        <v>Dewulf</v>
      </c>
      <c r="D57" s="80" t="str">
        <f>'H25'!C46</f>
        <v>Bulbo</v>
      </c>
      <c r="E57" s="193" t="str">
        <f>'H25'!C64</f>
        <v>Van Thielen</v>
      </c>
      <c r="F57" s="80" t="str">
        <f>'H25'!C82</f>
        <v>Van Thielen</v>
      </c>
      <c r="G57" s="80" t="str">
        <f>'H25'!C100</f>
        <v>Delfosse</v>
      </c>
      <c r="H57" s="80" t="str">
        <f>'H25'!C118</f>
        <v>Cadiat</v>
      </c>
      <c r="I57" s="80" t="str">
        <f>'H25'!C136</f>
        <v>Cadiat</v>
      </c>
      <c r="J57" s="80" t="str">
        <f>'H25'!C154</f>
        <v>Cadiat</v>
      </c>
      <c r="K57" s="80" t="str">
        <f>'H25'!C172</f>
        <v>Lempereur</v>
      </c>
      <c r="L57" s="80" t="str">
        <f>'H25'!C190</f>
        <v>Lempereur</v>
      </c>
      <c r="M57" s="80" t="str">
        <f>'H25'!C208</f>
        <v>Verhelst</v>
      </c>
      <c r="N57" s="113" t="str">
        <f>'H25'!C226</f>
        <v>Busschaert</v>
      </c>
    </row>
    <row r="58" spans="1:14" s="1" customFormat="1" ht="12" customHeight="1" x14ac:dyDescent="0.2">
      <c r="A58" s="87" t="s">
        <v>638</v>
      </c>
      <c r="B58" s="103" t="str">
        <f>'H25'!D10</f>
        <v>Wim</v>
      </c>
      <c r="C58" s="80" t="str">
        <f>'H25'!D28</f>
        <v>Philippe</v>
      </c>
      <c r="D58" s="80" t="str">
        <f>'H25'!D46</f>
        <v>Vincent</v>
      </c>
      <c r="E58" s="193" t="str">
        <f>'H25'!D64</f>
        <v>Michel</v>
      </c>
      <c r="F58" s="80" t="str">
        <f>'H25'!D82</f>
        <v>Michel</v>
      </c>
      <c r="G58" s="80" t="str">
        <f>'H25'!D100</f>
        <v>Olivier</v>
      </c>
      <c r="H58" s="80" t="str">
        <f>'H25'!D118</f>
        <v>Jean - Marie</v>
      </c>
      <c r="I58" s="80" t="str">
        <f>'H25'!D136</f>
        <v>Jean - Marie</v>
      </c>
      <c r="J58" s="80" t="str">
        <f>'H25'!D154</f>
        <v>Jean - Marie</v>
      </c>
      <c r="K58" s="80" t="str">
        <f>'H25'!D172</f>
        <v>Gustave</v>
      </c>
      <c r="L58" s="80" t="str">
        <f>'H25'!D190</f>
        <v>Gustave</v>
      </c>
      <c r="M58" s="80" t="str">
        <f>'H25'!D208</f>
        <v>Georges</v>
      </c>
      <c r="N58" s="103" t="str">
        <f>'H25'!D226</f>
        <v>André</v>
      </c>
    </row>
    <row r="59" spans="1:14" s="1" customFormat="1" ht="12" customHeight="1" x14ac:dyDescent="0.2">
      <c r="A59" s="87" t="s">
        <v>630</v>
      </c>
      <c r="B59" s="104" t="str">
        <f>'H25'!E10</f>
        <v>ZIK/150/84</v>
      </c>
      <c r="C59" s="82" t="str">
        <f>'H25'!E28</f>
        <v>CNSW/390/79</v>
      </c>
      <c r="D59" s="82" t="str">
        <f>'H25'!E46</f>
        <v>BLAC/999/74</v>
      </c>
      <c r="E59" s="194" t="str">
        <f>'H25'!E64</f>
        <v>MOZKA/11027/71</v>
      </c>
      <c r="F59" s="82" t="str">
        <f>'H25'!E82</f>
        <v>MOZKA/11027/71</v>
      </c>
      <c r="G59" s="82" t="str">
        <f>'H25'!E100</f>
        <v>CNSW/344/63</v>
      </c>
      <c r="H59" s="82" t="str">
        <f>'H25'!E118</f>
        <v>BOUST/278/53</v>
      </c>
      <c r="I59" s="82" t="str">
        <f>'H25'!E136</f>
        <v>CNSW/557/53</v>
      </c>
      <c r="J59" s="82" t="str">
        <f>'H25'!E154</f>
        <v>CNSW/557/53</v>
      </c>
      <c r="K59" s="82" t="str">
        <f>'H25'!E172</f>
        <v>HEL/169/42</v>
      </c>
      <c r="L59" s="82" t="str">
        <f>'H25'!E190</f>
        <v>CNSW/007972/42</v>
      </c>
      <c r="M59" s="181" t="str">
        <f>'H25'!E208</f>
        <v>RZV/160/31</v>
      </c>
      <c r="N59" s="103" t="str">
        <f>'H25'!E226</f>
        <v>ROSC/313/30</v>
      </c>
    </row>
    <row r="60" spans="1:14" s="1" customFormat="1" ht="12" customHeight="1" x14ac:dyDescent="0.2">
      <c r="A60" s="87" t="s">
        <v>516</v>
      </c>
      <c r="B60" s="103">
        <f>'H25'!F10</f>
        <v>2013</v>
      </c>
      <c r="C60" s="80">
        <f>'H25'!F28</f>
        <v>2009</v>
      </c>
      <c r="D60" s="80">
        <f>'H25'!F46</f>
        <v>2009</v>
      </c>
      <c r="E60" s="193">
        <f>'H25'!F64</f>
        <v>2015</v>
      </c>
      <c r="F60" s="80">
        <f>'H25'!F82</f>
        <v>2016</v>
      </c>
      <c r="G60" s="80">
        <f>'H25'!F100</f>
        <v>2013</v>
      </c>
      <c r="H60" s="80">
        <f>'H25'!F118</f>
        <v>2009</v>
      </c>
      <c r="I60" s="80">
        <f>'H25'!F136</f>
        <v>2013</v>
      </c>
      <c r="J60" s="80">
        <f>'H25'!F154</f>
        <v>2018</v>
      </c>
      <c r="K60" s="80">
        <f>'H25'!F172</f>
        <v>2013</v>
      </c>
      <c r="L60" s="80">
        <f>'H25'!F190</f>
        <v>2018</v>
      </c>
      <c r="M60" s="80">
        <f>'H25'!F208</f>
        <v>2011</v>
      </c>
      <c r="N60" s="103">
        <f>'H25'!F226</f>
        <v>2015</v>
      </c>
    </row>
    <row r="61" spans="1:14" s="1" customFormat="1" ht="12" customHeight="1" x14ac:dyDescent="0.2">
      <c r="A61" s="85"/>
      <c r="B61" s="85" t="str">
        <f>'H25'!G10</f>
        <v>00:30.22</v>
      </c>
      <c r="C61" s="86" t="str">
        <f>'H25'!G28</f>
        <v>00:30.11</v>
      </c>
      <c r="D61" s="86" t="str">
        <f>'H25'!G46</f>
        <v>00:30.30</v>
      </c>
      <c r="E61" s="195" t="str">
        <f>'H25'!G64</f>
        <v>00:31.10</v>
      </c>
      <c r="F61" s="86" t="str">
        <f>'H25'!G82</f>
        <v>00:30.44</v>
      </c>
      <c r="G61" s="86" t="str">
        <f>'H25'!G100</f>
        <v>00:33.89</v>
      </c>
      <c r="H61" s="86" t="str">
        <f>'H25'!G118</f>
        <v>00:36.07</v>
      </c>
      <c r="I61" s="86" t="str">
        <f>'H25'!G136</f>
        <v>00:36.23</v>
      </c>
      <c r="J61" s="86" t="str">
        <f>'H25'!G154</f>
        <v>00:38.81</v>
      </c>
      <c r="K61" s="86" t="str">
        <f>'H25'!G172</f>
        <v>00:41.37</v>
      </c>
      <c r="L61" s="86" t="str">
        <f>'H25'!G190</f>
        <v>00:42.25</v>
      </c>
      <c r="M61" s="86" t="str">
        <f>'H25'!G208</f>
        <v>00:50.43</v>
      </c>
      <c r="N61" s="85" t="str">
        <f>'H25'!G226</f>
        <v>00:57.13</v>
      </c>
    </row>
    <row r="62" spans="1:14" s="2" customFormat="1" ht="12" customHeight="1" x14ac:dyDescent="0.2">
      <c r="A62" s="87" t="s">
        <v>623</v>
      </c>
      <c r="B62" s="103" t="str">
        <f>'H25'!C11</f>
        <v>Bavay</v>
      </c>
      <c r="C62" s="80" t="str">
        <f>'H25'!C29</f>
        <v>Dewulf</v>
      </c>
      <c r="D62" s="80" t="str">
        <f>'H25'!C47</f>
        <v>Geers</v>
      </c>
      <c r="E62" s="193" t="str">
        <f>'H25'!C65</f>
        <v>Roels</v>
      </c>
      <c r="F62" s="80" t="str">
        <f>'H25'!C83</f>
        <v>Van Thielen</v>
      </c>
      <c r="G62" s="80" t="str">
        <f>'H25'!C101</f>
        <v>Rogiers</v>
      </c>
      <c r="H62" s="80" t="str">
        <f>'H25'!C119</f>
        <v>Cadiat</v>
      </c>
      <c r="I62" s="80" t="str">
        <f>'H25'!C137</f>
        <v>Cadiat</v>
      </c>
      <c r="J62" s="80" t="str">
        <f>'H25'!C155</f>
        <v>Cadiat</v>
      </c>
      <c r="K62" s="80" t="str">
        <f>'H25'!C173</f>
        <v>Lempereur</v>
      </c>
      <c r="L62" s="80" t="str">
        <f>'H25'!C191</f>
        <v>Lempereur</v>
      </c>
      <c r="M62" s="113" t="str">
        <f>'H25'!C209</f>
        <v>Verhelst</v>
      </c>
      <c r="N62" s="113" t="str">
        <f>'H25'!C227</f>
        <v>Verhelst</v>
      </c>
    </row>
    <row r="63" spans="1:14" s="2" customFormat="1" ht="12" customHeight="1" x14ac:dyDescent="0.2">
      <c r="A63" s="87" t="s">
        <v>638</v>
      </c>
      <c r="B63" s="103" t="str">
        <f>'H25'!D11</f>
        <v>Cedric</v>
      </c>
      <c r="C63" s="80" t="str">
        <f>'H25'!D29</f>
        <v>Philippe</v>
      </c>
      <c r="D63" s="80" t="str">
        <f>'H25'!D47</f>
        <v>Jiri</v>
      </c>
      <c r="E63" s="193" t="str">
        <f>'H25'!D65</f>
        <v>David</v>
      </c>
      <c r="F63" s="80" t="str">
        <f>'H25'!D83</f>
        <v>Michel</v>
      </c>
      <c r="G63" s="80" t="str">
        <f>'H25'!D101</f>
        <v>Jo</v>
      </c>
      <c r="H63" s="80" t="str">
        <f>'H25'!D119</f>
        <v>Jean - Marie</v>
      </c>
      <c r="I63" s="80" t="str">
        <f>'H25'!D137</f>
        <v>Jean - Marie</v>
      </c>
      <c r="J63" s="80" t="str">
        <f>'H25'!D155</f>
        <v>Jean - Marie</v>
      </c>
      <c r="K63" s="80" t="str">
        <f>'H25'!D173</f>
        <v>Gustave</v>
      </c>
      <c r="L63" s="80" t="str">
        <f>'H25'!D191</f>
        <v>Gustave</v>
      </c>
      <c r="M63" s="103" t="str">
        <f>'H25'!D209</f>
        <v>Georges</v>
      </c>
      <c r="N63" s="103" t="str">
        <f>'H25'!D227</f>
        <v>Georges</v>
      </c>
    </row>
    <row r="64" spans="1:14" s="2" customFormat="1" ht="12" customHeight="1" x14ac:dyDescent="0.2">
      <c r="A64" s="87" t="s">
        <v>630</v>
      </c>
      <c r="B64" s="104" t="str">
        <f>'H25'!E11</f>
        <v>CNA</v>
      </c>
      <c r="C64" s="82" t="str">
        <f>'H25'!E29</f>
        <v>CNSW/390/79</v>
      </c>
      <c r="D64" s="82" t="str">
        <f>'H25'!E47</f>
        <v>AZK/011/74</v>
      </c>
      <c r="E64" s="194" t="str">
        <f>'H25'!E65</f>
        <v>AC/10043/79</v>
      </c>
      <c r="F64" s="82" t="str">
        <f>'H25'!E83</f>
        <v>MOZKA/11027/71</v>
      </c>
      <c r="G64" s="82" t="str">
        <f>'H25'!E101</f>
        <v>RSCM/10194/63</v>
      </c>
      <c r="H64" s="82" t="str">
        <f>'H25'!E119</f>
        <v>BOUST/278/53</v>
      </c>
      <c r="I64" s="82" t="str">
        <f>'H25'!E137</f>
        <v>CNSW/557/53</v>
      </c>
      <c r="J64" s="82" t="str">
        <f>'H25'!E155</f>
        <v>CNSW/557/53</v>
      </c>
      <c r="K64" s="82" t="str">
        <f>'H25'!E173</f>
        <v>HEL/169/42</v>
      </c>
      <c r="L64" s="82" t="str">
        <f>'H25'!E191</f>
        <v>CNSW/007972/42</v>
      </c>
      <c r="M64" s="103" t="str">
        <f>'H25'!E209</f>
        <v>AZSC/952/31</v>
      </c>
      <c r="N64" s="103" t="str">
        <f>'H25'!E227</f>
        <v>AZSC/10952/31</v>
      </c>
    </row>
    <row r="65" spans="1:14" s="2" customFormat="1" ht="12" customHeight="1" x14ac:dyDescent="0.2">
      <c r="A65" s="87" t="s">
        <v>516</v>
      </c>
      <c r="B65" s="103">
        <f>'H25'!F11</f>
        <v>2003</v>
      </c>
      <c r="C65" s="80">
        <f>'H25'!F29</f>
        <v>2009</v>
      </c>
      <c r="D65" s="80">
        <f>'H25'!F47</f>
        <v>2011</v>
      </c>
      <c r="E65" s="193">
        <f>'H25'!F65</f>
        <v>2019</v>
      </c>
      <c r="F65" s="80">
        <f>'H25'!F83</f>
        <v>2016</v>
      </c>
      <c r="G65" s="80">
        <f>'H25'!F101</f>
        <v>2015</v>
      </c>
      <c r="H65" s="80">
        <f>'H25'!F119</f>
        <v>2009</v>
      </c>
      <c r="I65" s="80">
        <f>'H25'!F137</f>
        <v>2013</v>
      </c>
      <c r="J65" s="80">
        <f>'H25'!F155</f>
        <v>2018</v>
      </c>
      <c r="K65" s="80">
        <f>'H25'!F173</f>
        <v>2013</v>
      </c>
      <c r="L65" s="80">
        <f>'H25'!F191</f>
        <v>2018</v>
      </c>
      <c r="M65" s="103">
        <f>'H25'!F209</f>
        <v>2012</v>
      </c>
      <c r="N65" s="103">
        <f>'H25'!F227</f>
        <v>2016</v>
      </c>
    </row>
    <row r="66" spans="1:14" s="1" customFormat="1" ht="12" customHeight="1" x14ac:dyDescent="0.2">
      <c r="A66" s="85"/>
      <c r="B66" s="85" t="str">
        <f>'H25'!G11</f>
        <v>01:04.54</v>
      </c>
      <c r="C66" s="86" t="str">
        <f>'H25'!G29</f>
        <v>01:05.30</v>
      </c>
      <c r="D66" s="86" t="str">
        <f>'H25'!G47</f>
        <v>01:07.05</v>
      </c>
      <c r="E66" s="195" t="str">
        <f>'H25'!G65</f>
        <v>01:08.21</v>
      </c>
      <c r="F66" s="86" t="str">
        <f>'H25'!G83</f>
        <v>01:06.34</v>
      </c>
      <c r="G66" s="86" t="str">
        <f>'H25'!G101</f>
        <v>01:15.87</v>
      </c>
      <c r="H66" s="86" t="str">
        <f>'H25'!G119</f>
        <v>01:16.39</v>
      </c>
      <c r="I66" s="86" t="str">
        <f>'H25'!G137</f>
        <v>01:21.18</v>
      </c>
      <c r="J66" s="86" t="str">
        <f>'H25'!G155</f>
        <v>01:24.28</v>
      </c>
      <c r="K66" s="86" t="str">
        <f>'H25'!G173</f>
        <v>01:29.84</v>
      </c>
      <c r="L66" s="86" t="str">
        <f>'H25'!G191</f>
        <v>01:31.95</v>
      </c>
      <c r="M66" s="85" t="str">
        <f>'H25'!G209</f>
        <v>01:55.54</v>
      </c>
      <c r="N66" s="85" t="str">
        <f>'H25'!G227</f>
        <v>02:19.84</v>
      </c>
    </row>
    <row r="67" spans="1:14" s="2" customFormat="1" ht="12" customHeight="1" x14ac:dyDescent="0.2">
      <c r="A67" s="87" t="s">
        <v>624</v>
      </c>
      <c r="B67" s="103" t="str">
        <f>'H25'!C12</f>
        <v>Roels</v>
      </c>
      <c r="C67" s="80" t="str">
        <f>'H25'!C30</f>
        <v>Vangerven</v>
      </c>
      <c r="D67" s="80" t="str">
        <f>'H25'!C48</f>
        <v>Geers</v>
      </c>
      <c r="E67" s="80" t="str">
        <f>'H25'!C66</f>
        <v>Roels</v>
      </c>
      <c r="F67" s="80" t="str">
        <f>'H25'!C84</f>
        <v>Medland</v>
      </c>
      <c r="G67" s="80" t="str">
        <f>'H25'!C102</f>
        <v>Rogiers</v>
      </c>
      <c r="H67" s="80" t="str">
        <f>'H25'!C120</f>
        <v>Cadiat</v>
      </c>
      <c r="I67" s="80" t="str">
        <f>'H25'!C138</f>
        <v>Cadiat</v>
      </c>
      <c r="J67" s="80" t="str">
        <f>'H25'!C156</f>
        <v>Cadiat</v>
      </c>
      <c r="K67" s="80" t="str">
        <f>'H25'!C174</f>
        <v>Lempereur</v>
      </c>
      <c r="L67" s="80" t="str">
        <f>'H25'!C192</f>
        <v>Lempereur</v>
      </c>
      <c r="M67" s="113" t="str">
        <f>'H25'!C210</f>
        <v>Verhelst</v>
      </c>
      <c r="N67" s="81"/>
    </row>
    <row r="68" spans="1:14" s="2" customFormat="1" ht="12" customHeight="1" x14ac:dyDescent="0.2">
      <c r="A68" s="87" t="s">
        <v>638</v>
      </c>
      <c r="B68" s="103" t="str">
        <f>'H25'!D12</f>
        <v>David</v>
      </c>
      <c r="C68" s="80" t="str">
        <f>'H25'!D30</f>
        <v>Pieterjan</v>
      </c>
      <c r="D68" s="80" t="str">
        <f>'H25'!D48</f>
        <v>Jiri</v>
      </c>
      <c r="E68" s="80" t="str">
        <f>'H25'!D66</f>
        <v>David</v>
      </c>
      <c r="F68" s="80" t="str">
        <f>'H25'!D84</f>
        <v>Dirk</v>
      </c>
      <c r="G68" s="80" t="str">
        <f>'H25'!D102</f>
        <v>Jo</v>
      </c>
      <c r="H68" s="80" t="str">
        <f>'H25'!D120</f>
        <v>Jean - Marie</v>
      </c>
      <c r="I68" s="80" t="str">
        <f>'H25'!D138</f>
        <v>Jean - Marie</v>
      </c>
      <c r="J68" s="80" t="str">
        <f>'H25'!D156</f>
        <v>Jean - Marie</v>
      </c>
      <c r="K68" s="80" t="str">
        <f>'H25'!D174</f>
        <v>Gustave</v>
      </c>
      <c r="L68" s="80" t="str">
        <f>'H25'!D192</f>
        <v>Gustave</v>
      </c>
      <c r="M68" s="103" t="str">
        <f>'H25'!D210</f>
        <v>Georges</v>
      </c>
      <c r="N68" s="81"/>
    </row>
    <row r="69" spans="1:14" s="2" customFormat="1" ht="12" customHeight="1" x14ac:dyDescent="0.2">
      <c r="A69" s="87" t="s">
        <v>630</v>
      </c>
      <c r="B69" s="104" t="str">
        <f>'H25'!E12</f>
        <v>AC/043/79</v>
      </c>
      <c r="C69" s="82" t="str">
        <f>'H25'!E30</f>
        <v>LAQUA/11160/89</v>
      </c>
      <c r="D69" s="82" t="str">
        <f>'H25'!E48</f>
        <v>AZK/011/74</v>
      </c>
      <c r="E69" s="82" t="str">
        <f>'H25'!E66</f>
        <v>AC/10043/79</v>
      </c>
      <c r="F69" s="82" t="str">
        <f>'H25'!E84</f>
        <v>GZVN/620/69</v>
      </c>
      <c r="G69" s="82" t="str">
        <f>'H25'!E102</f>
        <v>RSCM/10194/63</v>
      </c>
      <c r="H69" s="82" t="str">
        <f>'H25'!E120</f>
        <v>BOUST/278/53</v>
      </c>
      <c r="I69" s="82" t="str">
        <f>'H25'!E138</f>
        <v>CNSW/557/53</v>
      </c>
      <c r="J69" s="82" t="str">
        <f>'H25'!E156</f>
        <v>CNSW/000243/53</v>
      </c>
      <c r="K69" s="82" t="str">
        <f>'H25'!E174</f>
        <v>HEL/169/42</v>
      </c>
      <c r="L69" s="82" t="str">
        <f>'H25'!E192</f>
        <v>CHAT/099/42</v>
      </c>
      <c r="M69" s="103" t="str">
        <f>'H25'!E210</f>
        <v>RZV/160/31</v>
      </c>
      <c r="N69" s="81"/>
    </row>
    <row r="70" spans="1:14" s="2" customFormat="1" ht="12" customHeight="1" x14ac:dyDescent="0.2">
      <c r="A70" s="87" t="s">
        <v>516</v>
      </c>
      <c r="B70" s="103">
        <f>'H25'!F12</f>
        <v>2004</v>
      </c>
      <c r="C70" s="80">
        <f>'H25'!F30</f>
        <v>2019</v>
      </c>
      <c r="D70" s="80">
        <f>'H25'!F48</f>
        <v>2011</v>
      </c>
      <c r="E70" s="80">
        <f>'H25'!F66</f>
        <v>2019</v>
      </c>
      <c r="F70" s="80">
        <f>'H25'!F84</f>
        <v>2014</v>
      </c>
      <c r="G70" s="80">
        <f>'H25'!F102</f>
        <v>2014</v>
      </c>
      <c r="H70" s="80">
        <f>'H25'!F120</f>
        <v>2010</v>
      </c>
      <c r="I70" s="80">
        <f>'H25'!F138</f>
        <v>2013</v>
      </c>
      <c r="J70" s="80">
        <f>'H25'!F156</f>
        <v>2019</v>
      </c>
      <c r="K70" s="80">
        <f>'H25'!F174</f>
        <v>2013</v>
      </c>
      <c r="L70" s="80">
        <f>'H25'!F192</f>
        <v>2017</v>
      </c>
      <c r="M70" s="103">
        <f>'H25'!F210</f>
        <v>2011</v>
      </c>
      <c r="N70" s="81"/>
    </row>
    <row r="71" spans="1:14" s="1" customFormat="1" ht="12" customHeight="1" x14ac:dyDescent="0.2">
      <c r="A71" s="85"/>
      <c r="B71" s="85" t="str">
        <f>'H25'!G12</f>
        <v>02:29.22</v>
      </c>
      <c r="C71" s="86" t="str">
        <f>'H25'!G30</f>
        <v>02:22.87</v>
      </c>
      <c r="D71" s="86" t="str">
        <f>'H25'!G48</f>
        <v>02:27.33</v>
      </c>
      <c r="E71" s="86" t="str">
        <f>'H25'!G66</f>
        <v>02:30.15</v>
      </c>
      <c r="F71" s="86" t="str">
        <f>'H25'!G84</f>
        <v>02:41.40</v>
      </c>
      <c r="G71" s="86" t="str">
        <f>'H25'!G102</f>
        <v>02:44.28</v>
      </c>
      <c r="H71" s="86" t="str">
        <f>'H25'!G120</f>
        <v>02:49.09</v>
      </c>
      <c r="I71" s="86" t="str">
        <f>'H25'!G138</f>
        <v>02:51.23</v>
      </c>
      <c r="J71" s="86" t="str">
        <f>'H25'!G156</f>
        <v>02:59.56</v>
      </c>
      <c r="K71" s="86" t="str">
        <f>'H25'!G174</f>
        <v>03:26.10</v>
      </c>
      <c r="L71" s="86" t="str">
        <f>'H25'!G192</f>
        <v>03:53.49</v>
      </c>
      <c r="M71" s="85" t="str">
        <f>'H25'!G210</f>
        <v>04:13.66</v>
      </c>
      <c r="N71" s="79"/>
    </row>
    <row r="72" spans="1:14" s="1" customFormat="1" ht="12" customHeight="1" x14ac:dyDescent="0.2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s="1" customFormat="1" ht="12" customHeight="1" x14ac:dyDescent="0.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</row>
    <row r="74" spans="1:14" s="1" customFormat="1" ht="12" customHeight="1" x14ac:dyDescent="0.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s="1" customFormat="1" ht="12" customHeight="1" x14ac:dyDescent="0.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</row>
    <row r="76" spans="1:14" s="1" customFormat="1" ht="12" customHeight="1" x14ac:dyDescent="0.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</row>
    <row r="77" spans="1:14" s="1" customFormat="1" ht="12" customHeight="1" x14ac:dyDescent="0.2">
      <c r="A77" s="87"/>
      <c r="B77" s="100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79"/>
      <c r="N77" s="79"/>
    </row>
    <row r="78" spans="1:14" s="1" customFormat="1" ht="12" customHeight="1" x14ac:dyDescent="0.2">
      <c r="A78" s="87" t="s">
        <v>607</v>
      </c>
      <c r="B78" s="101" t="s">
        <v>608</v>
      </c>
      <c r="C78" s="88" t="s">
        <v>609</v>
      </c>
      <c r="D78" s="88" t="s">
        <v>610</v>
      </c>
      <c r="E78" s="88" t="s">
        <v>611</v>
      </c>
      <c r="F78" s="88" t="s">
        <v>612</v>
      </c>
      <c r="G78" s="88" t="s">
        <v>613</v>
      </c>
      <c r="H78" s="88" t="s">
        <v>614</v>
      </c>
      <c r="I78" s="88" t="s">
        <v>615</v>
      </c>
      <c r="J78" s="88" t="s">
        <v>616</v>
      </c>
      <c r="K78" s="88" t="s">
        <v>617</v>
      </c>
      <c r="L78" s="88" t="s">
        <v>618</v>
      </c>
      <c r="M78" s="88" t="s">
        <v>619</v>
      </c>
      <c r="N78" s="89" t="s">
        <v>635</v>
      </c>
    </row>
    <row r="79" spans="1:14" s="1" customFormat="1" ht="12" customHeight="1" thickBot="1" x14ac:dyDescent="0.25">
      <c r="A79" s="137" t="s">
        <v>1655</v>
      </c>
      <c r="B79" s="102" t="s">
        <v>155</v>
      </c>
      <c r="C79" s="99" t="s">
        <v>156</v>
      </c>
      <c r="D79" s="99" t="s">
        <v>157</v>
      </c>
      <c r="E79" s="99" t="s">
        <v>158</v>
      </c>
      <c r="F79" s="99" t="s">
        <v>159</v>
      </c>
      <c r="G79" s="99" t="s">
        <v>160</v>
      </c>
      <c r="H79" s="102" t="s">
        <v>161</v>
      </c>
      <c r="I79" s="99" t="s">
        <v>162</v>
      </c>
      <c r="J79" s="99" t="s">
        <v>163</v>
      </c>
      <c r="K79" s="99" t="s">
        <v>164</v>
      </c>
      <c r="L79" s="99" t="s">
        <v>165</v>
      </c>
      <c r="M79" s="99" t="s">
        <v>166</v>
      </c>
      <c r="N79" s="98" t="s">
        <v>197</v>
      </c>
    </row>
    <row r="80" spans="1:14" s="2" customFormat="1" ht="12" customHeight="1" thickTop="1" x14ac:dyDescent="0.2">
      <c r="A80" s="87" t="s">
        <v>620</v>
      </c>
      <c r="B80" s="103" t="str">
        <f>'H25'!C13</f>
        <v>Tonus</v>
      </c>
      <c r="C80" s="80" t="str">
        <f>'H25'!C31</f>
        <v>Van Lancker</v>
      </c>
      <c r="D80" s="80" t="str">
        <f>'H25'!C49</f>
        <v>Morelle</v>
      </c>
      <c r="E80" s="80" t="str">
        <f>'H25'!C67</f>
        <v>Tonus</v>
      </c>
      <c r="F80" s="80" t="str">
        <f>'H25'!C85</f>
        <v>Tonus</v>
      </c>
      <c r="G80" s="80" t="str">
        <f>'H25'!C103</f>
        <v>Morelle</v>
      </c>
      <c r="H80" s="103" t="str">
        <f>'H25'!C121</f>
        <v>Cadiat</v>
      </c>
      <c r="I80" s="81" t="str">
        <f>'H25'!C139</f>
        <v>Cadiat</v>
      </c>
      <c r="J80" s="80" t="str">
        <f>'H25'!C157</f>
        <v>Cadiat</v>
      </c>
      <c r="K80" s="80" t="str">
        <f>'H25'!C175</f>
        <v>Lempereur</v>
      </c>
      <c r="L80" s="80" t="str">
        <f>'H25'!C193</f>
        <v>Lempereur</v>
      </c>
      <c r="M80" s="103" t="str">
        <f>'H25'!C211</f>
        <v>Verhelst</v>
      </c>
      <c r="N80" s="135"/>
    </row>
    <row r="81" spans="1:14" s="2" customFormat="1" ht="12" customHeight="1" x14ac:dyDescent="0.2">
      <c r="A81" s="87" t="s">
        <v>631</v>
      </c>
      <c r="B81" s="103" t="str">
        <f>'H25'!D13</f>
        <v>Frederic</v>
      </c>
      <c r="C81" s="80" t="str">
        <f>'H25'!D31</f>
        <v>Didier</v>
      </c>
      <c r="D81" s="80" t="str">
        <f>'H25'!D49</f>
        <v>Philippe</v>
      </c>
      <c r="E81" s="80" t="str">
        <f>'H25'!D67</f>
        <v>Frederic</v>
      </c>
      <c r="F81" s="80" t="str">
        <f>'H25'!D85</f>
        <v>Frederic</v>
      </c>
      <c r="G81" s="80" t="str">
        <f>'H25'!D103</f>
        <v>Philippe</v>
      </c>
      <c r="H81" s="103" t="str">
        <f>'H25'!D121</f>
        <v>Jean - Marie</v>
      </c>
      <c r="I81" s="81" t="str">
        <f>'H25'!D139</f>
        <v>Jean - Marie</v>
      </c>
      <c r="J81" s="80" t="str">
        <f>'H25'!D157</f>
        <v>Jean - Marie</v>
      </c>
      <c r="K81" s="80" t="str">
        <f>'H25'!D175</f>
        <v>Gustave</v>
      </c>
      <c r="L81" s="80" t="str">
        <f>'H25'!D193</f>
        <v>Gustave</v>
      </c>
      <c r="M81" s="103" t="str">
        <f>'H25'!D211</f>
        <v>Georges</v>
      </c>
      <c r="N81" s="81"/>
    </row>
    <row r="82" spans="1:14" s="2" customFormat="1" ht="12" customHeight="1" x14ac:dyDescent="0.2">
      <c r="A82" s="87" t="s">
        <v>632</v>
      </c>
      <c r="B82" s="104" t="str">
        <f>'H25'!E13</f>
        <v>LGN/000/73</v>
      </c>
      <c r="C82" s="82" t="str">
        <f>'H25'!E31</f>
        <v>NST/162/78</v>
      </c>
      <c r="D82" s="82" t="str">
        <f>'H25'!E49</f>
        <v>RSC/000/56</v>
      </c>
      <c r="E82" s="82" t="str">
        <f>'H25'!E67</f>
        <v>LGN/003911/73</v>
      </c>
      <c r="F82" s="82" t="str">
        <f>'H25'!E85</f>
        <v>LGN/003911/73</v>
      </c>
      <c r="G82" s="82" t="str">
        <f>'H25'!E103</f>
        <v>NOC/157/56</v>
      </c>
      <c r="H82" s="104" t="str">
        <f>'H25'!E121</f>
        <v>BOUST/278/53</v>
      </c>
      <c r="I82" s="83" t="str">
        <f>'H25'!E139</f>
        <v>CNSW/557/53</v>
      </c>
      <c r="J82" s="82" t="str">
        <f>'H25'!E157</f>
        <v>CNSW/557/53</v>
      </c>
      <c r="K82" s="82" t="str">
        <f>'H25'!E175</f>
        <v>CHAT/169/42</v>
      </c>
      <c r="L82" s="82" t="str">
        <f>'H25'!E193</f>
        <v>CNSW/007972/42</v>
      </c>
      <c r="M82" s="103" t="str">
        <f>'H25'!E211</f>
        <v>RZV/160/31</v>
      </c>
      <c r="N82" s="81"/>
    </row>
    <row r="83" spans="1:14" s="2" customFormat="1" ht="12" customHeight="1" x14ac:dyDescent="0.2">
      <c r="A83" s="87"/>
      <c r="B83" s="103">
        <f>'H25'!F13</f>
        <v>1999</v>
      </c>
      <c r="C83" s="80">
        <f>'H25'!F31</f>
        <v>2009</v>
      </c>
      <c r="D83" s="80">
        <f>'H25'!F49</f>
        <v>1995</v>
      </c>
      <c r="E83" s="80">
        <f>'H25'!F67</f>
        <v>2017</v>
      </c>
      <c r="F83" s="80">
        <f>'H25'!F85</f>
        <v>2019</v>
      </c>
      <c r="G83" s="80">
        <f>'H25'!F103</f>
        <v>2007</v>
      </c>
      <c r="H83" s="103">
        <f>'H25'!F121</f>
        <v>2009</v>
      </c>
      <c r="I83" s="81">
        <f>'H25'!F139</f>
        <v>2013</v>
      </c>
      <c r="J83" s="80">
        <f>'H25'!F157</f>
        <v>2018</v>
      </c>
      <c r="K83" s="80">
        <f>'H25'!F175</f>
        <v>2012</v>
      </c>
      <c r="L83" s="80">
        <f>'H25'!F193</f>
        <v>2018</v>
      </c>
      <c r="M83" s="103">
        <f>'H25'!F211</f>
        <v>2011</v>
      </c>
      <c r="N83" s="81"/>
    </row>
    <row r="84" spans="1:14" s="1" customFormat="1" ht="12" customHeight="1" x14ac:dyDescent="0.2">
      <c r="A84" s="85"/>
      <c r="B84" s="85" t="str">
        <f>'H25'!G13</f>
        <v>00:25.00</v>
      </c>
      <c r="C84" s="86" t="str">
        <f>'H25'!G31</f>
        <v>00:25.83</v>
      </c>
      <c r="D84" s="86" t="str">
        <f>'H25'!G49</f>
        <v>00:26.85</v>
      </c>
      <c r="E84" s="86" t="str">
        <f>'H25'!G67</f>
        <v>00:26.38</v>
      </c>
      <c r="F84" s="86" t="str">
        <f>'H25'!G85</f>
        <v>00:25.80</v>
      </c>
      <c r="G84" s="86" t="str">
        <f>'H25'!G103</f>
        <v>00:27.45</v>
      </c>
      <c r="H84" s="85" t="str">
        <f>'H25'!G121</f>
        <v>00:27.94</v>
      </c>
      <c r="I84" s="84" t="str">
        <f>'H25'!G139</f>
        <v>00:29.58</v>
      </c>
      <c r="J84" s="86" t="str">
        <f>'H25'!G157</f>
        <v>00:31.52</v>
      </c>
      <c r="K84" s="86" t="str">
        <f>'H25'!G175</f>
        <v>00:38.09</v>
      </c>
      <c r="L84" s="86" t="str">
        <f>'H25'!G193</f>
        <v>00:46.41</v>
      </c>
      <c r="M84" s="85" t="str">
        <f>'H25'!G211</f>
        <v>00:52.65</v>
      </c>
      <c r="N84" s="79"/>
    </row>
    <row r="85" spans="1:14" s="2" customFormat="1" ht="12" customHeight="1" x14ac:dyDescent="0.2">
      <c r="A85" s="87" t="s">
        <v>623</v>
      </c>
      <c r="B85" s="103" t="str">
        <f>'H25'!C14</f>
        <v>Tonus</v>
      </c>
      <c r="C85" s="80" t="str">
        <f>'H25'!C32</f>
        <v>Smans</v>
      </c>
      <c r="D85" s="80" t="str">
        <f>'H25'!C50</f>
        <v>Helsloot</v>
      </c>
      <c r="E85" s="80" t="str">
        <f>'H25'!C68</f>
        <v>Tonus</v>
      </c>
      <c r="F85" s="80" t="str">
        <f>'H25'!C86</f>
        <v>Tonus</v>
      </c>
      <c r="G85" s="80" t="str">
        <f>'H25'!C104</f>
        <v>Rogiers</v>
      </c>
      <c r="H85" s="103" t="str">
        <f>'H25'!C122</f>
        <v>Cadiat</v>
      </c>
      <c r="I85" s="81" t="str">
        <f>'H25'!C140</f>
        <v>Cadiat</v>
      </c>
      <c r="J85" s="80" t="str">
        <f>'H25'!C158</f>
        <v>Cadiat</v>
      </c>
      <c r="K85" s="80" t="str">
        <f>'H25'!C176</f>
        <v>Lempereur</v>
      </c>
      <c r="L85" s="80" t="str">
        <f>'H25'!C194</f>
        <v>Lempereur</v>
      </c>
      <c r="M85" s="113" t="str">
        <f>'H25'!C212</f>
        <v>Verhelst</v>
      </c>
      <c r="N85" s="81"/>
    </row>
    <row r="86" spans="1:14" s="2" customFormat="1" ht="12" customHeight="1" x14ac:dyDescent="0.2">
      <c r="A86" s="87" t="s">
        <v>631</v>
      </c>
      <c r="B86" s="103" t="str">
        <f>'H25'!D14</f>
        <v>Frederic</v>
      </c>
      <c r="C86" s="80" t="str">
        <f>'H25'!D32</f>
        <v xml:space="preserve">Philip  </v>
      </c>
      <c r="D86" s="80" t="str">
        <f>'H25'!D50</f>
        <v>Guido</v>
      </c>
      <c r="E86" s="80" t="str">
        <f>'H25'!D68</f>
        <v>Frederic</v>
      </c>
      <c r="F86" s="80" t="str">
        <f>'H25'!D86</f>
        <v>Frederic</v>
      </c>
      <c r="G86" s="80" t="str">
        <f>'H25'!D104</f>
        <v>Jos</v>
      </c>
      <c r="H86" s="103" t="str">
        <f>'H25'!D122</f>
        <v>Jean - Marie</v>
      </c>
      <c r="I86" s="81" t="str">
        <f>'H25'!D140</f>
        <v>Jean - Marie</v>
      </c>
      <c r="J86" s="80" t="str">
        <f>'H25'!D158</f>
        <v>Jean - Marie</v>
      </c>
      <c r="K86" s="80" t="str">
        <f>'H25'!D176</f>
        <v>Gustave</v>
      </c>
      <c r="L86" s="80" t="str">
        <f>'H25'!D194</f>
        <v>Gustave</v>
      </c>
      <c r="M86" s="103" t="str">
        <f>'H25'!D212</f>
        <v>Georges</v>
      </c>
      <c r="N86" s="81"/>
    </row>
    <row r="87" spans="1:14" s="2" customFormat="1" ht="12" customHeight="1" x14ac:dyDescent="0.2">
      <c r="A87" s="87" t="s">
        <v>632</v>
      </c>
      <c r="B87" s="104" t="str">
        <f>'H25'!E14</f>
        <v>LGN/000/73</v>
      </c>
      <c r="C87" s="82" t="str">
        <f>'H25'!E32</f>
        <v>ZN/108/70</v>
      </c>
      <c r="D87" s="82" t="str">
        <f>'H25'!E50</f>
        <v>CNSW/286/71</v>
      </c>
      <c r="E87" s="82" t="str">
        <f>'H25'!E68</f>
        <v>LGN/003911/73</v>
      </c>
      <c r="F87" s="82" t="str">
        <f>'H25'!E86</f>
        <v>LGN/003911/73</v>
      </c>
      <c r="G87" s="82" t="str">
        <f>'H25'!E104</f>
        <v>RSCM/194/63</v>
      </c>
      <c r="H87" s="104" t="str">
        <f>'H25'!E122</f>
        <v>BOUST/278/53</v>
      </c>
      <c r="I87" s="83" t="str">
        <f>'H25'!E140</f>
        <v>CNSW/557/53</v>
      </c>
      <c r="J87" s="82" t="str">
        <f>'H25'!E158</f>
        <v>CNSW/557/53</v>
      </c>
      <c r="K87" s="82" t="str">
        <f>'H25'!E176</f>
        <v>HEL/169/42</v>
      </c>
      <c r="L87" s="82" t="str">
        <f>'H25'!E194</f>
        <v>CNSW/007972/42</v>
      </c>
      <c r="M87" s="103" t="str">
        <f>'H25'!E212</f>
        <v>RZV/160/31</v>
      </c>
      <c r="N87" s="81"/>
    </row>
    <row r="88" spans="1:14" s="2" customFormat="1" ht="12" customHeight="1" x14ac:dyDescent="0.2">
      <c r="A88" s="87"/>
      <c r="B88" s="103">
        <f>'H25'!F14</f>
        <v>1999</v>
      </c>
      <c r="C88" s="80">
        <f>'H25'!F32</f>
        <v>2000</v>
      </c>
      <c r="D88" s="80">
        <f>'H25'!F50</f>
        <v>2007</v>
      </c>
      <c r="E88" s="80">
        <f>'H25'!F68</f>
        <v>2017</v>
      </c>
      <c r="F88" s="80">
        <f>'H25'!F86</f>
        <v>2018</v>
      </c>
      <c r="G88" s="80">
        <f>'H25'!F104</f>
        <v>2013</v>
      </c>
      <c r="H88" s="103">
        <f>'H25'!F122</f>
        <v>2009</v>
      </c>
      <c r="I88" s="81">
        <f>'H25'!F140</f>
        <v>2013</v>
      </c>
      <c r="J88" s="80">
        <f>'H25'!F158</f>
        <v>2018</v>
      </c>
      <c r="K88" s="80">
        <f>'H25'!F176</f>
        <v>2013</v>
      </c>
      <c r="L88" s="80">
        <f>'H25'!F194</f>
        <v>2018</v>
      </c>
      <c r="M88" s="103">
        <f>'H25'!F212</f>
        <v>2011</v>
      </c>
      <c r="N88" s="81"/>
    </row>
    <row r="89" spans="1:14" s="1" customFormat="1" ht="12" customHeight="1" x14ac:dyDescent="0.2">
      <c r="A89" s="85"/>
      <c r="B89" s="85" t="str">
        <f>'H25'!G14</f>
        <v>00:55.34</v>
      </c>
      <c r="C89" s="86" t="str">
        <f>'H25'!G32</f>
        <v>00:59.70</v>
      </c>
      <c r="D89" s="86" t="str">
        <f>'H25'!G50</f>
        <v>01:01.30</v>
      </c>
      <c r="E89" s="86" t="str">
        <f>'H25'!G68</f>
        <v>00:58.88</v>
      </c>
      <c r="F89" s="86" t="str">
        <f>'H25'!G86</f>
        <v>00:57.48</v>
      </c>
      <c r="G89" s="86" t="str">
        <f>'H25'!G104</f>
        <v>01:02.55</v>
      </c>
      <c r="H89" s="85" t="str">
        <f>'H25'!G122</f>
        <v>01:03.23</v>
      </c>
      <c r="I89" s="84" t="str">
        <f>'H25'!G140</f>
        <v>01:07.51</v>
      </c>
      <c r="J89" s="86" t="str">
        <f>'H25'!G158</f>
        <v>01:12.20</v>
      </c>
      <c r="K89" s="86" t="str">
        <f>'H25'!G176</f>
        <v>01:28.47</v>
      </c>
      <c r="L89" s="86" t="str">
        <f>'H25'!G194</f>
        <v>01:36.89</v>
      </c>
      <c r="M89" s="85" t="str">
        <f>'H25'!G212</f>
        <v>02:11.73</v>
      </c>
      <c r="N89" s="79"/>
    </row>
    <row r="90" spans="1:14" s="2" customFormat="1" ht="12" customHeight="1" x14ac:dyDescent="0.2">
      <c r="A90" s="87" t="s">
        <v>624</v>
      </c>
      <c r="B90" s="103" t="str">
        <f>'H25'!C15</f>
        <v>Stevenheydens</v>
      </c>
      <c r="C90" s="80" t="str">
        <f>'H25'!C33</f>
        <v>Verberght</v>
      </c>
      <c r="D90" s="80" t="str">
        <f>'H25'!C51</f>
        <v>Rogiers</v>
      </c>
      <c r="E90" s="80" t="str">
        <f>'H25'!C69</f>
        <v>Bockstaele</v>
      </c>
      <c r="F90" s="80" t="str">
        <f>'H25'!C87</f>
        <v>Tonus</v>
      </c>
      <c r="G90" s="80" t="str">
        <f>'H25'!C105</f>
        <v>Bockstaele</v>
      </c>
      <c r="H90" s="103" t="str">
        <f>'H25'!C123</f>
        <v>Cadiat</v>
      </c>
      <c r="I90" s="81" t="str">
        <f>'H25'!C141</f>
        <v>Cadiat</v>
      </c>
      <c r="J90" s="80" t="str">
        <f>'H25'!C159</f>
        <v>Cadiat</v>
      </c>
      <c r="K90" s="80" t="str">
        <f>'H25'!C177</f>
        <v>Lempereur</v>
      </c>
      <c r="L90" s="80"/>
      <c r="M90" s="80"/>
      <c r="N90" s="80"/>
    </row>
    <row r="91" spans="1:14" s="2" customFormat="1" ht="12" customHeight="1" x14ac:dyDescent="0.2">
      <c r="A91" s="87" t="s">
        <v>631</v>
      </c>
      <c r="B91" s="103" t="str">
        <f>'H25'!D15</f>
        <v>Gino</v>
      </c>
      <c r="C91" s="80" t="str">
        <f>'H25'!D33</f>
        <v>Walter</v>
      </c>
      <c r="D91" s="80" t="str">
        <f>'H25'!D51</f>
        <v>Jos</v>
      </c>
      <c r="E91" s="80" t="str">
        <f>'H25'!D69</f>
        <v>Francois</v>
      </c>
      <c r="F91" s="80" t="str">
        <f>'H25'!D87</f>
        <v>Frederic</v>
      </c>
      <c r="G91" s="80" t="str">
        <f>'H25'!D105</f>
        <v>Francois</v>
      </c>
      <c r="H91" s="103" t="str">
        <f>'H25'!D123</f>
        <v>Jean - Marie</v>
      </c>
      <c r="I91" s="81" t="str">
        <f>'H25'!D141</f>
        <v>Jean - Marie</v>
      </c>
      <c r="J91" s="80" t="str">
        <f>'H25'!D159</f>
        <v>Jean - Marie</v>
      </c>
      <c r="K91" s="80" t="str">
        <f>'H25'!D177</f>
        <v>Gustave</v>
      </c>
      <c r="L91" s="80"/>
      <c r="M91" s="80"/>
      <c r="N91" s="80"/>
    </row>
    <row r="92" spans="1:14" s="2" customFormat="1" ht="12" customHeight="1" x14ac:dyDescent="0.2">
      <c r="A92" s="87" t="s">
        <v>632</v>
      </c>
      <c r="B92" s="104" t="str">
        <f>'H25'!E15</f>
        <v>ZIK//86</v>
      </c>
      <c r="C92" s="82" t="str">
        <f>'H25'!E33</f>
        <v>HZS/188/66</v>
      </c>
      <c r="D92" s="82" t="str">
        <f>'H25'!E51</f>
        <v>RSCM/194/63</v>
      </c>
      <c r="E92" s="82" t="str">
        <f>'H25'!E69</f>
        <v>LZV/063/68</v>
      </c>
      <c r="F92" s="82" t="str">
        <f>'H25'!E87</f>
        <v>LGN/003911/73</v>
      </c>
      <c r="G92" s="82" t="str">
        <f>'H25'!E105</f>
        <v>LZV/10063/68</v>
      </c>
      <c r="H92" s="104" t="str">
        <f>'H25'!E123</f>
        <v>BOUST/278/53</v>
      </c>
      <c r="I92" s="83" t="str">
        <f>'H25'!E141</f>
        <v>CNSW/557/53</v>
      </c>
      <c r="J92" s="82" t="str">
        <f>'H25'!E159</f>
        <v>CNSW/557/53</v>
      </c>
      <c r="K92" s="82" t="str">
        <f>'H25'!E177</f>
        <v>HEL/169/42</v>
      </c>
      <c r="L92" s="82"/>
      <c r="M92" s="82"/>
      <c r="N92" s="82"/>
    </row>
    <row r="93" spans="1:14" s="2" customFormat="1" ht="12" customHeight="1" x14ac:dyDescent="0.2">
      <c r="A93" s="87"/>
      <c r="B93" s="103">
        <f>'H25'!F15</f>
        <v>2011</v>
      </c>
      <c r="C93" s="80">
        <f>'H25'!F33</f>
        <v>1998</v>
      </c>
      <c r="D93" s="80">
        <f>'H25'!F51</f>
        <v>2002</v>
      </c>
      <c r="E93" s="80">
        <f>'H25'!F69</f>
        <v>2009</v>
      </c>
      <c r="F93" s="80">
        <f>'H25'!F87</f>
        <v>2019</v>
      </c>
      <c r="G93" s="80">
        <f>'H25'!F105</f>
        <v>2018</v>
      </c>
      <c r="H93" s="103">
        <f>'H25'!F123</f>
        <v>2008</v>
      </c>
      <c r="I93" s="81">
        <f>'H25'!F141</f>
        <v>2013</v>
      </c>
      <c r="J93" s="80">
        <f>'H25'!F159</f>
        <v>2020</v>
      </c>
      <c r="K93" s="80">
        <f>'H25'!F177</f>
        <v>2013</v>
      </c>
      <c r="L93" s="80"/>
      <c r="M93" s="80"/>
      <c r="N93" s="80"/>
    </row>
    <row r="94" spans="1:14" s="1" customFormat="1" ht="11.25" customHeight="1" x14ac:dyDescent="0.2">
      <c r="A94" s="85"/>
      <c r="B94" s="85" t="str">
        <f>'H25'!G15</f>
        <v>02:10.38</v>
      </c>
      <c r="C94" s="86" t="str">
        <f>'H25'!G33</f>
        <v>02:14.25</v>
      </c>
      <c r="D94" s="86" t="str">
        <f>'H25'!G51</f>
        <v>02:17.67</v>
      </c>
      <c r="E94" s="86" t="str">
        <f>'H25'!G69</f>
        <v>02:19.87</v>
      </c>
      <c r="F94" s="86" t="str">
        <f>'H25'!G87</f>
        <v>02:13.91</v>
      </c>
      <c r="G94" s="86" t="str">
        <f>'H25'!G105</f>
        <v>02:22.48</v>
      </c>
      <c r="H94" s="85" t="str">
        <f>'H25'!G123</f>
        <v>02:34.64</v>
      </c>
      <c r="I94" s="84" t="str">
        <f>'H25'!G141</f>
        <v>02:38.80</v>
      </c>
      <c r="J94" s="86" t="str">
        <f>'H25'!G159</f>
        <v>02:47.30</v>
      </c>
      <c r="K94" s="86" t="str">
        <f>'H25'!G177</f>
        <v>03:26.01</v>
      </c>
      <c r="L94" s="85"/>
      <c r="M94" s="87"/>
      <c r="N94" s="87"/>
    </row>
    <row r="95" spans="1:14" s="2" customFormat="1" ht="15.75" customHeight="1" x14ac:dyDescent="0.2">
      <c r="A95" s="87" t="s">
        <v>623</v>
      </c>
      <c r="B95" s="103" t="str">
        <f>'H25'!C16</f>
        <v>Goris</v>
      </c>
      <c r="C95" s="80" t="str">
        <f>'H25'!C34</f>
        <v>Goris</v>
      </c>
      <c r="D95" s="80" t="str">
        <f>'H25'!C52</f>
        <v>Roels</v>
      </c>
      <c r="E95" s="80" t="str">
        <f>'H25'!C70</f>
        <v>Van Thielen</v>
      </c>
      <c r="F95" s="82" t="str">
        <f>'H25'!C88</f>
        <v>Van Thielen</v>
      </c>
      <c r="G95" s="80" t="str">
        <f>'H25'!C106</f>
        <v>Rogiers</v>
      </c>
      <c r="H95" s="80" t="str">
        <f>'H25'!C124</f>
        <v>Cadiat</v>
      </c>
      <c r="I95" s="80" t="str">
        <f>'H25'!C142</f>
        <v>Cadiat</v>
      </c>
      <c r="J95" s="80" t="str">
        <f>'H25'!C160</f>
        <v>Cadiat</v>
      </c>
      <c r="K95" s="80" t="str">
        <f>'H25'!C178</f>
        <v>Lempereur</v>
      </c>
      <c r="L95" s="113" t="str">
        <f>'H25'!C196</f>
        <v>Lempereur</v>
      </c>
      <c r="M95" s="113" t="str">
        <f>'H25'!C214</f>
        <v>Verhelst</v>
      </c>
      <c r="N95" s="80"/>
    </row>
    <row r="96" spans="1:14" s="2" customFormat="1" ht="12" customHeight="1" x14ac:dyDescent="0.2">
      <c r="A96" s="87" t="s">
        <v>633</v>
      </c>
      <c r="B96" s="103" t="str">
        <f>'H25'!D16</f>
        <v>Wim</v>
      </c>
      <c r="C96" s="80" t="str">
        <f>'H25'!D34</f>
        <v>Wim</v>
      </c>
      <c r="D96" s="80" t="str">
        <f>'H25'!D52</f>
        <v>David</v>
      </c>
      <c r="E96" s="80" t="str">
        <f>'H25'!D70</f>
        <v>Michel</v>
      </c>
      <c r="F96" s="80" t="str">
        <f>'H25'!D88</f>
        <v>Michel</v>
      </c>
      <c r="G96" s="80" t="str">
        <f>'H25'!D106</f>
        <v>Jos</v>
      </c>
      <c r="H96" s="80" t="str">
        <f>'H25'!D124</f>
        <v>Jean - Marie</v>
      </c>
      <c r="I96" s="80" t="str">
        <f>'H25'!D142</f>
        <v>Jean - Marie</v>
      </c>
      <c r="J96" s="80" t="str">
        <f>'H25'!D160</f>
        <v>Jean - Marie</v>
      </c>
      <c r="K96" s="80" t="str">
        <f>'H25'!D178</f>
        <v>Gustave</v>
      </c>
      <c r="L96" s="103" t="str">
        <f>'H25'!D196</f>
        <v>Gustave</v>
      </c>
      <c r="M96" s="103" t="str">
        <f>'H25'!D214</f>
        <v>Georges</v>
      </c>
      <c r="N96" s="80"/>
    </row>
    <row r="97" spans="1:14" s="2" customFormat="1" ht="15" customHeight="1" x14ac:dyDescent="0.2">
      <c r="A97" s="87" t="s">
        <v>634</v>
      </c>
      <c r="B97" s="104" t="str">
        <f>'H25'!E16</f>
        <v>ZIK/150/84</v>
      </c>
      <c r="C97" s="82" t="str">
        <f>'H25'!E34</f>
        <v>ZIK/150/84</v>
      </c>
      <c r="D97" s="82" t="str">
        <f>'H25'!E52</f>
        <v>AC/10043/79</v>
      </c>
      <c r="E97" s="82" t="str">
        <f>'H25'!E70</f>
        <v>MOZKA/11027/71</v>
      </c>
      <c r="F97" s="82" t="str">
        <f>'H25'!E88</f>
        <v>MOZKA/11027/71</v>
      </c>
      <c r="G97" s="82" t="str">
        <f>'H25'!E106</f>
        <v>RSCM/194/63</v>
      </c>
      <c r="H97" s="82" t="str">
        <f>'H25'!E124</f>
        <v>BOUST/278/53</v>
      </c>
      <c r="I97" s="82" t="str">
        <f>'H25'!E142</f>
        <v>CNSW/557/53</v>
      </c>
      <c r="J97" s="82" t="str">
        <f>'H25'!E160</f>
        <v>CNSW/557/53</v>
      </c>
      <c r="K97" s="82" t="str">
        <f>'H25'!E178</f>
        <v>HEL/169/42</v>
      </c>
      <c r="L97" s="103" t="str">
        <f>'H25'!E196</f>
        <v>CNSW/007972/42</v>
      </c>
      <c r="M97" s="103" t="str">
        <f>'H25'!E214</f>
        <v>RZV/160/31</v>
      </c>
      <c r="N97" s="80"/>
    </row>
    <row r="98" spans="1:14" s="2" customFormat="1" ht="12" customHeight="1" x14ac:dyDescent="0.2">
      <c r="A98" s="87" t="s">
        <v>516</v>
      </c>
      <c r="B98" s="103">
        <f>'H25'!F16</f>
        <v>2012</v>
      </c>
      <c r="C98" s="80">
        <f>'H25'!F34</f>
        <v>2014</v>
      </c>
      <c r="D98" s="80">
        <f>'H25'!F52</f>
        <v>2014</v>
      </c>
      <c r="E98" s="80">
        <f>'H25'!F70</f>
        <v>2015</v>
      </c>
      <c r="F98" s="80">
        <f>'H25'!F88</f>
        <v>2016</v>
      </c>
      <c r="G98" s="80">
        <f>'H25'!F106</f>
        <v>2014</v>
      </c>
      <c r="H98" s="80">
        <f>'H25'!F124</f>
        <v>2009</v>
      </c>
      <c r="I98" s="80">
        <f>'H25'!F142</f>
        <v>2014</v>
      </c>
      <c r="J98" s="80">
        <f>'H25'!F160</f>
        <v>2018</v>
      </c>
      <c r="K98" s="80">
        <f>'H25'!F178</f>
        <v>2013</v>
      </c>
      <c r="L98" s="103">
        <f>'H25'!F196</f>
        <v>2018</v>
      </c>
      <c r="M98" s="103">
        <f>'H25'!F214</f>
        <v>2011</v>
      </c>
      <c r="N98" s="80"/>
    </row>
    <row r="99" spans="1:14" s="1" customFormat="1" ht="12" customHeight="1" x14ac:dyDescent="0.2">
      <c r="A99" s="85"/>
      <c r="B99" s="85" t="str">
        <f>'H25'!G16</f>
        <v>00:59.79</v>
      </c>
      <c r="C99" s="86" t="str">
        <f>'H25'!G34</f>
        <v>00:59.71</v>
      </c>
      <c r="D99" s="86" t="str">
        <f>'H25'!G52</f>
        <v>01:02.21</v>
      </c>
      <c r="E99" s="86" t="str">
        <f>'H25'!G70</f>
        <v>01:03.93</v>
      </c>
      <c r="F99" s="86" t="str">
        <f>'H25'!G88</f>
        <v>01:02.48</v>
      </c>
      <c r="G99" s="86" t="str">
        <f>'H25'!G106</f>
        <v>01:06.63</v>
      </c>
      <c r="H99" s="86" t="str">
        <f>'H25'!G124</f>
        <v>01:07.12</v>
      </c>
      <c r="I99" s="86" t="str">
        <f>'H25'!G142</f>
        <v>01:10.28</v>
      </c>
      <c r="J99" s="86" t="str">
        <f>'H25'!G160</f>
        <v>01:13.15</v>
      </c>
      <c r="K99" s="86" t="str">
        <f>'H25'!G178</f>
        <v>01:26.25</v>
      </c>
      <c r="L99" s="85" t="str">
        <f>'H25'!G196</f>
        <v>01:33.76</v>
      </c>
      <c r="M99" s="85" t="str">
        <f>'H25'!G214</f>
        <v>01:50.80</v>
      </c>
      <c r="N99" s="87"/>
    </row>
    <row r="100" spans="1:14" s="2" customFormat="1" ht="12" customHeight="1" x14ac:dyDescent="0.2">
      <c r="A100" s="87" t="s">
        <v>624</v>
      </c>
      <c r="B100" s="103" t="str">
        <f>'H25'!C17</f>
        <v>Bavay</v>
      </c>
      <c r="C100" s="80" t="str">
        <f>'H25'!C35</f>
        <v>Sottiau</v>
      </c>
      <c r="D100" s="80" t="str">
        <f>'H25'!C53</f>
        <v>Richelle</v>
      </c>
      <c r="E100" s="80" t="str">
        <f>'H25'!C71</f>
        <v>Richelle</v>
      </c>
      <c r="F100" s="80" t="str">
        <f>'H25'!C89</f>
        <v>Medland</v>
      </c>
      <c r="G100" s="80" t="str">
        <f>'H25'!C107</f>
        <v>Rogiers</v>
      </c>
      <c r="H100" s="80" t="str">
        <f>'H25'!C125</f>
        <v>Cadiat</v>
      </c>
      <c r="I100" s="80" t="str">
        <f>'H25'!C143</f>
        <v>Cadiat</v>
      </c>
      <c r="J100" s="80" t="str">
        <f>'H25'!C161</f>
        <v>Cadiat</v>
      </c>
      <c r="K100" s="80" t="str">
        <f>'H25'!C179</f>
        <v>Lempereur</v>
      </c>
      <c r="L100" s="80" t="str">
        <f>'H25'!C197</f>
        <v>Lempereur</v>
      </c>
      <c r="M100" s="113" t="str">
        <f>'H25'!C215</f>
        <v>Verhelst</v>
      </c>
      <c r="N100" s="80"/>
    </row>
    <row r="101" spans="1:14" s="2" customFormat="1" ht="12" customHeight="1" x14ac:dyDescent="0.2">
      <c r="A101" s="87" t="s">
        <v>633</v>
      </c>
      <c r="B101" s="103" t="str">
        <f>'H25'!D17</f>
        <v>Cedric</v>
      </c>
      <c r="C101" s="80" t="str">
        <f>'H25'!D35</f>
        <v>Robin</v>
      </c>
      <c r="D101" s="80" t="str">
        <f>'H25'!D53</f>
        <v>Eric</v>
      </c>
      <c r="E101" s="80" t="str">
        <f>'H25'!D71</f>
        <v>Eric</v>
      </c>
      <c r="F101" s="80" t="str">
        <f>'H25'!D89</f>
        <v>Dirk</v>
      </c>
      <c r="G101" s="80" t="str">
        <f>'H25'!D107</f>
        <v>Jo</v>
      </c>
      <c r="H101" s="80" t="str">
        <f>'H25'!D125</f>
        <v>Jean - Marie</v>
      </c>
      <c r="I101" s="80" t="str">
        <f>'H25'!D143</f>
        <v>Jean - Marie</v>
      </c>
      <c r="J101" s="80" t="str">
        <f>'H25'!D161</f>
        <v>Jean - Marie</v>
      </c>
      <c r="K101" s="80" t="str">
        <f>'H25'!D179</f>
        <v>Gustave</v>
      </c>
      <c r="L101" s="80" t="str">
        <f>'H25'!D197</f>
        <v>Gustave</v>
      </c>
      <c r="M101" s="103" t="str">
        <f>'H25'!D215</f>
        <v>Georges</v>
      </c>
      <c r="N101" s="80"/>
    </row>
    <row r="102" spans="1:14" s="2" customFormat="1" ht="12" customHeight="1" x14ac:dyDescent="0.2">
      <c r="A102" s="87" t="s">
        <v>634</v>
      </c>
      <c r="B102" s="104" t="str">
        <f>'H25'!E17</f>
        <v>CNA</v>
      </c>
      <c r="C102" s="82" t="str">
        <f>'H25'!E35</f>
        <v>PCVA/89</v>
      </c>
      <c r="D102" s="82" t="str">
        <f>'H25'!E53</f>
        <v>PLOUF//77</v>
      </c>
      <c r="E102" s="82" t="str">
        <f>'H25'!E71</f>
        <v>PLOUF//77</v>
      </c>
      <c r="F102" s="82" t="str">
        <f>'H25'!E89</f>
        <v>GZVN/620/69</v>
      </c>
      <c r="G102" s="80" t="str">
        <f>'H25'!E107</f>
        <v>RSCM/10194/63</v>
      </c>
      <c r="H102" s="82" t="str">
        <f>'H25'!E125</f>
        <v>BOUST/278/53</v>
      </c>
      <c r="I102" s="82" t="str">
        <f>'H25'!E143</f>
        <v>CNSW/557/53</v>
      </c>
      <c r="J102" s="82" t="str">
        <f>'H25'!E161</f>
        <v>CNSW/557/53</v>
      </c>
      <c r="K102" s="82" t="str">
        <f>'H25'!E179</f>
        <v>HEL/169/42</v>
      </c>
      <c r="L102" s="82" t="str">
        <f>'H25'!E197</f>
        <v>CNSW/007972/42</v>
      </c>
      <c r="M102" s="103" t="str">
        <f>'H25'!E215</f>
        <v>RZV/160/31</v>
      </c>
      <c r="N102" s="80"/>
    </row>
    <row r="103" spans="1:14" s="2" customFormat="1" ht="12" customHeight="1" x14ac:dyDescent="0.2">
      <c r="A103" s="87" t="s">
        <v>516</v>
      </c>
      <c r="B103" s="103">
        <f>'H25'!F17</f>
        <v>2003</v>
      </c>
      <c r="C103" s="80">
        <f>'H25'!F35</f>
        <v>2019</v>
      </c>
      <c r="D103" s="80">
        <f>'H25'!F53</f>
        <v>2015</v>
      </c>
      <c r="E103" s="80">
        <f>'H25'!F71</f>
        <v>2019</v>
      </c>
      <c r="F103" s="80">
        <f>'H25'!F89</f>
        <v>2015</v>
      </c>
      <c r="G103" s="80">
        <f>'H25'!F107</f>
        <v>2015</v>
      </c>
      <c r="H103" s="80">
        <f>'H25'!F125</f>
        <v>2009</v>
      </c>
      <c r="I103" s="80">
        <f>'H25'!F143</f>
        <v>2014</v>
      </c>
      <c r="J103" s="80">
        <f>'H25'!F161</f>
        <v>2018</v>
      </c>
      <c r="K103" s="80">
        <f>'H25'!F179</f>
        <v>2013</v>
      </c>
      <c r="L103" s="80">
        <f>'H25'!F197</f>
        <v>2018</v>
      </c>
      <c r="M103" s="103">
        <f>'H25'!F215</f>
        <v>2011</v>
      </c>
      <c r="N103" s="80"/>
    </row>
    <row r="104" spans="1:14" s="1" customFormat="1" ht="12" customHeight="1" x14ac:dyDescent="0.2">
      <c r="A104" s="85"/>
      <c r="B104" s="85" t="str">
        <f>'H25'!G17</f>
        <v>02:07.00</v>
      </c>
      <c r="C104" s="86" t="str">
        <f>'H25'!G35</f>
        <v>02:14.36</v>
      </c>
      <c r="D104" s="86" t="str">
        <f>'H25'!G53</f>
        <v>02:14.90</v>
      </c>
      <c r="E104" s="86" t="str">
        <f>'H25'!G71</f>
        <v>02:15.42</v>
      </c>
      <c r="F104" s="86" t="str">
        <f>'H25'!G89</f>
        <v>02:24.64</v>
      </c>
      <c r="G104" s="86" t="str">
        <f>'H25'!G107</f>
        <v>02:28.56</v>
      </c>
      <c r="H104" s="86" t="str">
        <f>'H25'!G125</f>
        <v>02:30.76</v>
      </c>
      <c r="I104" s="86" t="str">
        <f>'H25'!G143</f>
        <v>02:35.52</v>
      </c>
      <c r="J104" s="86" t="str">
        <f>'H25'!G161</f>
        <v>02:42.05</v>
      </c>
      <c r="K104" s="86" t="str">
        <f>'H25'!G179</f>
        <v>03:23.48</v>
      </c>
      <c r="L104" s="85" t="str">
        <f>'H25'!G197</f>
        <v>03:37.30</v>
      </c>
      <c r="M104" s="85" t="str">
        <f>'H25'!G215</f>
        <v>04:04.37</v>
      </c>
      <c r="N104" s="87"/>
    </row>
    <row r="105" spans="1:14" s="2" customFormat="1" ht="12" customHeight="1" x14ac:dyDescent="0.2">
      <c r="A105" s="87" t="s">
        <v>625</v>
      </c>
      <c r="B105" s="103" t="str">
        <f>'H25'!C18</f>
        <v>Stevenheydens</v>
      </c>
      <c r="C105" s="80" t="str">
        <f>'H25'!C36</f>
        <v>Van Autenboer</v>
      </c>
      <c r="D105" s="80" t="str">
        <f>'H25'!C54</f>
        <v>Richelle</v>
      </c>
      <c r="E105" s="80" t="str">
        <f>'H25'!C72</f>
        <v>Richelle</v>
      </c>
      <c r="F105" s="80" t="str">
        <f>'H25'!C90</f>
        <v>Bockstaele</v>
      </c>
      <c r="G105" s="80" t="str">
        <f>'H25'!C108</f>
        <v>Bockstaele</v>
      </c>
      <c r="H105" s="82" t="str">
        <f>'H25'!C126</f>
        <v>Cadiat</v>
      </c>
      <c r="I105" s="80" t="str">
        <f>'H25'!C144</f>
        <v>Cadiat</v>
      </c>
      <c r="J105" s="80" t="str">
        <f>'H25'!C162</f>
        <v>Cadiat</v>
      </c>
      <c r="K105" s="80" t="str">
        <f>'H25'!C180</f>
        <v>Lempereur</v>
      </c>
      <c r="L105" s="80" t="str">
        <f>'H25'!C198</f>
        <v>Lempereur</v>
      </c>
      <c r="M105" s="113" t="str">
        <f>'H25'!C216</f>
        <v>Verhelst</v>
      </c>
      <c r="N105" s="80"/>
    </row>
    <row r="106" spans="1:14" ht="12" customHeight="1" x14ac:dyDescent="0.2">
      <c r="A106" s="87" t="s">
        <v>633</v>
      </c>
      <c r="B106" s="103" t="str">
        <f>'H25'!D18</f>
        <v>Gino</v>
      </c>
      <c r="C106" s="80" t="str">
        <f>'H25'!D36</f>
        <v>Wout</v>
      </c>
      <c r="D106" s="80" t="str">
        <f>'H25'!D54</f>
        <v>Eric</v>
      </c>
      <c r="E106" s="80" t="str">
        <f>'H25'!D72</f>
        <v>Eric</v>
      </c>
      <c r="F106" s="80" t="str">
        <f>'H25'!D90</f>
        <v>Francois</v>
      </c>
      <c r="G106" s="80" t="str">
        <f>'H25'!D108</f>
        <v>Francois</v>
      </c>
      <c r="H106" s="80" t="str">
        <f>'H25'!D126</f>
        <v>Jean - Marie</v>
      </c>
      <c r="I106" s="80" t="str">
        <f>'H25'!D144</f>
        <v>Jean - Marie</v>
      </c>
      <c r="J106" s="80" t="str">
        <f>'H25'!D162</f>
        <v>Jean - Marie</v>
      </c>
      <c r="K106" s="80" t="str">
        <f>'H25'!D180</f>
        <v>Gustave</v>
      </c>
      <c r="L106" s="80" t="str">
        <f>'H25'!D198</f>
        <v>Gustave</v>
      </c>
      <c r="M106" s="103" t="str">
        <f>'H25'!D216</f>
        <v>Georges</v>
      </c>
      <c r="N106" s="80"/>
    </row>
    <row r="107" spans="1:14" ht="12" customHeight="1" x14ac:dyDescent="0.2">
      <c r="A107" s="87" t="s">
        <v>634</v>
      </c>
      <c r="B107" s="104" t="str">
        <f>'H25'!E18</f>
        <v>ZIK//86</v>
      </c>
      <c r="C107" s="82" t="str">
        <f>'H25'!E36</f>
        <v>KST/072/79</v>
      </c>
      <c r="D107" s="82" t="str">
        <f>'H25'!E54</f>
        <v>PLOUF//77</v>
      </c>
      <c r="E107" s="82" t="str">
        <f>'H25'!E72</f>
        <v>PLOUF//77</v>
      </c>
      <c r="F107" s="82" t="str">
        <f>'H25'!E90</f>
        <v>LZV/063/68</v>
      </c>
      <c r="G107" s="82" t="str">
        <f>'H25'!E108</f>
        <v>LZV/10063/68</v>
      </c>
      <c r="H107" s="82" t="str">
        <f>'H25'!E126</f>
        <v>BOUST/278/53</v>
      </c>
      <c r="I107" s="82" t="str">
        <f>'H25'!E144</f>
        <v>CNSW/557/53</v>
      </c>
      <c r="J107" s="82" t="str">
        <f>'H25'!E162</f>
        <v>CNSW/557/53</v>
      </c>
      <c r="K107" s="82" t="str">
        <f>'H25'!E180</f>
        <v>HEL/169/42</v>
      </c>
      <c r="L107" s="82" t="str">
        <f>'H25'!E198</f>
        <v>CNSW/007972/42</v>
      </c>
      <c r="M107" s="103" t="str">
        <f>'H25'!E216</f>
        <v>RZV/160/31</v>
      </c>
      <c r="N107" s="80"/>
    </row>
    <row r="108" spans="1:14" ht="12" customHeight="1" x14ac:dyDescent="0.2">
      <c r="A108" s="87" t="s">
        <v>516</v>
      </c>
      <c r="B108" s="103">
        <f>'H25'!F18</f>
        <v>2011</v>
      </c>
      <c r="C108" s="80">
        <f>'H25'!F36</f>
        <v>2009</v>
      </c>
      <c r="D108" s="80">
        <f>'H25'!F54</f>
        <v>2013</v>
      </c>
      <c r="E108" s="80">
        <f>'H25'!F72</f>
        <v>2017</v>
      </c>
      <c r="F108" s="80">
        <f>'H25'!F90</f>
        <v>2014</v>
      </c>
      <c r="G108" s="80">
        <f>'H25'!F108</f>
        <v>2018</v>
      </c>
      <c r="H108" s="80">
        <f>'H25'!F126</f>
        <v>2011</v>
      </c>
      <c r="I108" s="80">
        <f>'H25'!F144</f>
        <v>2013</v>
      </c>
      <c r="J108" s="80">
        <f>'H25'!F162</f>
        <v>2018</v>
      </c>
      <c r="K108" s="80">
        <f>'H25'!F180</f>
        <v>2013</v>
      </c>
      <c r="L108" s="80">
        <f>'H25'!F198</f>
        <v>2018</v>
      </c>
      <c r="M108" s="103">
        <f>'H25'!F216</f>
        <v>2011</v>
      </c>
      <c r="N108" s="80"/>
    </row>
    <row r="109" spans="1:14" s="41" customFormat="1" ht="12" customHeight="1" x14ac:dyDescent="0.2">
      <c r="A109" s="85"/>
      <c r="B109" s="85" t="str">
        <f>'H25'!G18</f>
        <v>04:39.60</v>
      </c>
      <c r="C109" s="86" t="str">
        <f>'H25'!G36</f>
        <v>04:46.02</v>
      </c>
      <c r="D109" s="86" t="str">
        <f>'H25'!G54</f>
        <v>04:47.12</v>
      </c>
      <c r="E109" s="86" t="str">
        <f>'H25'!G72</f>
        <v>04:51.69</v>
      </c>
      <c r="F109" s="86" t="str">
        <f>'H25'!G90</f>
        <v>05:11.18</v>
      </c>
      <c r="G109" s="85" t="str">
        <f>'H25'!G108</f>
        <v>05:12.52</v>
      </c>
      <c r="H109" s="86" t="str">
        <f>'H25'!G126</f>
        <v>05:34.80</v>
      </c>
      <c r="I109" s="86" t="str">
        <f>'H25'!G144</f>
        <v>05:42.29</v>
      </c>
      <c r="J109" s="86" t="str">
        <f>'H25'!G162</f>
        <v>05:52.63</v>
      </c>
      <c r="K109" s="86" t="str">
        <f>'H25'!G180</f>
        <v>07:18.89</v>
      </c>
      <c r="L109" s="85" t="str">
        <f>'H25'!G198</f>
        <v>07:52.21</v>
      </c>
      <c r="M109" s="85" t="str">
        <f>'H25'!G216</f>
        <v>09:04.75</v>
      </c>
      <c r="N109" s="87"/>
    </row>
    <row r="111" spans="1:14" ht="12" customHeight="1" thickBot="1" x14ac:dyDescent="0.25"/>
    <row r="112" spans="1:14" ht="12" customHeight="1" thickBot="1" x14ac:dyDescent="0.25">
      <c r="B112" s="91"/>
      <c r="C112" s="90" t="s">
        <v>938</v>
      </c>
    </row>
  </sheetData>
  <phoneticPr fontId="0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/>
  <dimension ref="A1:K221"/>
  <sheetViews>
    <sheetView topLeftCell="A196" workbookViewId="0">
      <selection activeCell="D202" sqref="D202"/>
    </sheetView>
  </sheetViews>
  <sheetFormatPr defaultColWidth="13.1640625" defaultRowHeight="12" customHeight="1" x14ac:dyDescent="0.2"/>
  <cols>
    <col min="1" max="1" width="17.5" style="9" customWidth="1"/>
    <col min="2" max="2" width="5.1640625" customWidth="1"/>
    <col min="3" max="3" width="16.83203125" style="199" customWidth="1"/>
    <col min="4" max="4" width="13.1640625" style="199" customWidth="1"/>
    <col min="5" max="5" width="20.5" style="199" customWidth="1"/>
    <col min="6" max="6" width="10.1640625" style="199" customWidth="1"/>
    <col min="7" max="7" width="13.1640625" style="199"/>
    <col min="8" max="8" width="17.83203125" style="199" customWidth="1"/>
    <col min="9" max="9" width="13.1640625" style="199"/>
    <col min="10" max="16384" width="13.1640625" style="2"/>
  </cols>
  <sheetData>
    <row r="1" spans="1:11" ht="12" customHeight="1" x14ac:dyDescent="0.2">
      <c r="A1" s="8" t="s">
        <v>167</v>
      </c>
      <c r="B1" s="2" t="s">
        <v>155</v>
      </c>
      <c r="C1" s="207" t="s">
        <v>391</v>
      </c>
      <c r="D1" s="207" t="s">
        <v>392</v>
      </c>
      <c r="E1" s="207" t="s">
        <v>393</v>
      </c>
      <c r="F1" s="207">
        <v>1991</v>
      </c>
      <c r="G1" s="212" t="s">
        <v>81</v>
      </c>
    </row>
    <row r="2" spans="1:11" s="1" customFormat="1" ht="12" customHeight="1" x14ac:dyDescent="0.2">
      <c r="A2" s="8" t="s">
        <v>168</v>
      </c>
      <c r="B2" s="2" t="s">
        <v>155</v>
      </c>
      <c r="C2" s="207" t="s">
        <v>391</v>
      </c>
      <c r="D2" s="207" t="s">
        <v>392</v>
      </c>
      <c r="E2" s="207" t="s">
        <v>393</v>
      </c>
      <c r="F2" s="207">
        <v>1991</v>
      </c>
      <c r="G2" s="212" t="s">
        <v>82</v>
      </c>
      <c r="H2" s="201"/>
      <c r="I2" s="201"/>
    </row>
    <row r="3" spans="1:11" ht="12" customHeight="1" x14ac:dyDescent="0.2">
      <c r="A3" s="8" t="s">
        <v>169</v>
      </c>
      <c r="B3" s="2" t="s">
        <v>155</v>
      </c>
      <c r="C3" s="207" t="s">
        <v>1791</v>
      </c>
      <c r="D3" s="207" t="s">
        <v>1792</v>
      </c>
      <c r="E3" s="207" t="s">
        <v>1793</v>
      </c>
      <c r="F3" s="207">
        <v>2016</v>
      </c>
      <c r="G3" s="212" t="s">
        <v>1869</v>
      </c>
      <c r="H3" s="199" t="s">
        <v>1846</v>
      </c>
      <c r="I3" s="200">
        <v>42516</v>
      </c>
    </row>
    <row r="4" spans="1:11" ht="12" customHeight="1" x14ac:dyDescent="0.2">
      <c r="A4" s="8" t="s">
        <v>170</v>
      </c>
      <c r="B4" s="2" t="s">
        <v>155</v>
      </c>
      <c r="C4" s="207" t="s">
        <v>397</v>
      </c>
      <c r="D4" s="207" t="s">
        <v>398</v>
      </c>
      <c r="E4" s="207" t="s">
        <v>399</v>
      </c>
      <c r="F4" s="207">
        <v>1994</v>
      </c>
      <c r="G4" s="212" t="s">
        <v>83</v>
      </c>
    </row>
    <row r="5" spans="1:11" ht="12" customHeight="1" x14ac:dyDescent="0.2">
      <c r="A5" s="8" t="s">
        <v>171</v>
      </c>
      <c r="B5" s="2" t="s">
        <v>155</v>
      </c>
      <c r="C5" s="207" t="s">
        <v>401</v>
      </c>
      <c r="D5" s="207" t="s">
        <v>402</v>
      </c>
      <c r="E5" s="207" t="s">
        <v>403</v>
      </c>
      <c r="F5" s="207">
        <v>2001</v>
      </c>
      <c r="G5" s="212" t="s">
        <v>84</v>
      </c>
    </row>
    <row r="6" spans="1:11" ht="12" customHeight="1" x14ac:dyDescent="0.2">
      <c r="A6" s="8" t="s">
        <v>172</v>
      </c>
      <c r="B6" s="2" t="s">
        <v>155</v>
      </c>
      <c r="C6" s="207" t="s">
        <v>1713</v>
      </c>
      <c r="D6" s="207" t="s">
        <v>1714</v>
      </c>
      <c r="E6" s="207" t="s">
        <v>1715</v>
      </c>
      <c r="F6" s="207">
        <v>2015</v>
      </c>
      <c r="G6" s="212" t="s">
        <v>1716</v>
      </c>
      <c r="H6" s="199" t="s">
        <v>567</v>
      </c>
      <c r="I6" s="200">
        <v>42063</v>
      </c>
    </row>
    <row r="7" spans="1:11" ht="12" customHeight="1" x14ac:dyDescent="0.2">
      <c r="A7" s="8" t="s">
        <v>173</v>
      </c>
      <c r="B7" s="2" t="s">
        <v>155</v>
      </c>
      <c r="C7" s="207" t="s">
        <v>391</v>
      </c>
      <c r="D7" s="207" t="s">
        <v>392</v>
      </c>
      <c r="E7" s="207" t="s">
        <v>393</v>
      </c>
      <c r="F7" s="207">
        <v>1991</v>
      </c>
      <c r="G7" s="212" t="s">
        <v>85</v>
      </c>
    </row>
    <row r="8" spans="1:11" ht="12" customHeight="1" x14ac:dyDescent="0.2">
      <c r="A8" s="8" t="s">
        <v>174</v>
      </c>
      <c r="B8" s="2" t="s">
        <v>155</v>
      </c>
      <c r="C8" s="207" t="s">
        <v>391</v>
      </c>
      <c r="D8" s="207" t="s">
        <v>392</v>
      </c>
      <c r="E8" s="207" t="s">
        <v>393</v>
      </c>
      <c r="F8" s="207">
        <v>1991</v>
      </c>
      <c r="G8" s="212" t="s">
        <v>1280</v>
      </c>
    </row>
    <row r="9" spans="1:11" ht="12" customHeight="1" x14ac:dyDescent="0.2">
      <c r="A9" s="8" t="s">
        <v>175</v>
      </c>
      <c r="B9" s="2" t="s">
        <v>155</v>
      </c>
      <c r="C9" s="207" t="s">
        <v>401</v>
      </c>
      <c r="D9" s="207" t="s">
        <v>402</v>
      </c>
      <c r="E9" s="207" t="s">
        <v>403</v>
      </c>
      <c r="F9" s="207">
        <v>2002</v>
      </c>
      <c r="G9" s="212" t="s">
        <v>86</v>
      </c>
    </row>
    <row r="10" spans="1:11" ht="12" customHeight="1" x14ac:dyDescent="0.2">
      <c r="A10" s="8" t="s">
        <v>176</v>
      </c>
      <c r="B10" s="2" t="s">
        <v>155</v>
      </c>
      <c r="C10" s="207" t="s">
        <v>1343</v>
      </c>
      <c r="D10" s="207" t="s">
        <v>1344</v>
      </c>
      <c r="E10" s="207" t="s">
        <v>1345</v>
      </c>
      <c r="F10" s="207">
        <v>2012</v>
      </c>
      <c r="G10" s="212" t="s">
        <v>1495</v>
      </c>
      <c r="H10" s="199" t="s">
        <v>593</v>
      </c>
      <c r="I10" s="200">
        <v>41195</v>
      </c>
    </row>
    <row r="11" spans="1:11" s="1" customFormat="1" ht="12" customHeight="1" x14ac:dyDescent="0.2">
      <c r="A11" s="8" t="s">
        <v>178</v>
      </c>
      <c r="B11" s="2" t="s">
        <v>155</v>
      </c>
      <c r="C11" s="207" t="s">
        <v>1343</v>
      </c>
      <c r="D11" s="207" t="s">
        <v>1344</v>
      </c>
      <c r="E11" s="207" t="s">
        <v>1345</v>
      </c>
      <c r="F11" s="207">
        <v>2012</v>
      </c>
      <c r="G11" s="212" t="s">
        <v>1497</v>
      </c>
      <c r="H11" s="199" t="s">
        <v>593</v>
      </c>
      <c r="I11" s="200">
        <v>41196</v>
      </c>
      <c r="J11" s="2"/>
      <c r="K11" s="2"/>
    </row>
    <row r="12" spans="1:11" ht="12" customHeight="1" x14ac:dyDescent="0.2">
      <c r="A12" s="8" t="s">
        <v>177</v>
      </c>
      <c r="B12" s="2" t="s">
        <v>155</v>
      </c>
      <c r="C12" s="207" t="s">
        <v>1343</v>
      </c>
      <c r="D12" s="207" t="s">
        <v>1344</v>
      </c>
      <c r="E12" s="207" t="s">
        <v>1345</v>
      </c>
      <c r="F12" s="207">
        <v>2010</v>
      </c>
      <c r="G12" s="212" t="s">
        <v>1356</v>
      </c>
      <c r="H12" s="199" t="s">
        <v>1355</v>
      </c>
      <c r="I12" s="200">
        <v>40396</v>
      </c>
    </row>
    <row r="13" spans="1:11" ht="12" customHeight="1" x14ac:dyDescent="0.2">
      <c r="A13" s="8" t="s">
        <v>179</v>
      </c>
      <c r="B13" s="2" t="s">
        <v>155</v>
      </c>
      <c r="C13" s="207" t="s">
        <v>1791</v>
      </c>
      <c r="D13" s="207" t="s">
        <v>1792</v>
      </c>
      <c r="E13" s="207" t="s">
        <v>1793</v>
      </c>
      <c r="F13" s="207">
        <v>2016</v>
      </c>
      <c r="G13" s="212" t="s">
        <v>1870</v>
      </c>
      <c r="H13" s="199" t="s">
        <v>1846</v>
      </c>
      <c r="I13" s="200">
        <v>42518</v>
      </c>
      <c r="J13" s="5"/>
      <c r="K13" s="5"/>
    </row>
    <row r="14" spans="1:11" ht="12" customHeight="1" x14ac:dyDescent="0.2">
      <c r="A14" s="8" t="s">
        <v>180</v>
      </c>
      <c r="B14" s="2" t="s">
        <v>155</v>
      </c>
      <c r="C14" s="207" t="s">
        <v>1588</v>
      </c>
      <c r="D14" s="207" t="s">
        <v>1589</v>
      </c>
      <c r="E14" s="207" t="s">
        <v>1590</v>
      </c>
      <c r="F14" s="207">
        <v>2014</v>
      </c>
      <c r="G14" s="212" t="s">
        <v>1684</v>
      </c>
      <c r="H14" s="199" t="s">
        <v>1683</v>
      </c>
      <c r="I14" s="229">
        <v>41857</v>
      </c>
      <c r="J14" s="5"/>
      <c r="K14" s="5"/>
    </row>
    <row r="15" spans="1:11" ht="12" customHeight="1" x14ac:dyDescent="0.2">
      <c r="A15" s="8" t="s">
        <v>181</v>
      </c>
      <c r="B15" s="2" t="s">
        <v>155</v>
      </c>
      <c r="C15" s="207" t="s">
        <v>401</v>
      </c>
      <c r="D15" s="207" t="s">
        <v>402</v>
      </c>
      <c r="E15" s="207" t="s">
        <v>403</v>
      </c>
      <c r="F15" s="207">
        <v>2001</v>
      </c>
      <c r="G15" s="212" t="s">
        <v>87</v>
      </c>
      <c r="H15" s="207"/>
      <c r="I15" s="207"/>
      <c r="J15" s="5"/>
      <c r="K15" s="5"/>
    </row>
    <row r="16" spans="1:11" s="1" customFormat="1" ht="12" customHeight="1" x14ac:dyDescent="0.2">
      <c r="A16" s="8" t="s">
        <v>183</v>
      </c>
      <c r="B16" s="2" t="s">
        <v>155</v>
      </c>
      <c r="C16" s="207" t="s">
        <v>401</v>
      </c>
      <c r="D16" s="207" t="s">
        <v>402</v>
      </c>
      <c r="E16" s="207" t="s">
        <v>403</v>
      </c>
      <c r="F16" s="207">
        <v>2001</v>
      </c>
      <c r="G16" s="212" t="s">
        <v>88</v>
      </c>
      <c r="H16" s="207"/>
      <c r="I16" s="207"/>
      <c r="J16" s="5"/>
      <c r="K16" s="5"/>
    </row>
    <row r="17" spans="1:11" ht="12" customHeight="1" x14ac:dyDescent="0.2">
      <c r="A17" s="8" t="s">
        <v>184</v>
      </c>
      <c r="B17" s="2" t="s">
        <v>155</v>
      </c>
      <c r="C17" s="207" t="s">
        <v>401</v>
      </c>
      <c r="D17" s="207" t="s">
        <v>402</v>
      </c>
      <c r="E17" s="207" t="s">
        <v>403</v>
      </c>
      <c r="F17" s="207">
        <v>2000</v>
      </c>
      <c r="G17" s="212" t="s">
        <v>89</v>
      </c>
      <c r="H17" s="207"/>
      <c r="I17" s="207"/>
      <c r="J17" s="5"/>
      <c r="K17" s="5"/>
    </row>
    <row r="18" spans="1:11" ht="12" customHeight="1" x14ac:dyDescent="0.2">
      <c r="A18" s="8" t="s">
        <v>167</v>
      </c>
      <c r="B18" s="2" t="s">
        <v>156</v>
      </c>
      <c r="C18" s="207" t="s">
        <v>391</v>
      </c>
      <c r="D18" s="207" t="s">
        <v>392</v>
      </c>
      <c r="E18" s="207" t="s">
        <v>393</v>
      </c>
      <c r="F18" s="207">
        <v>1993</v>
      </c>
      <c r="G18" s="212" t="s">
        <v>90</v>
      </c>
    </row>
    <row r="19" spans="1:11" ht="12" customHeight="1" x14ac:dyDescent="0.2">
      <c r="A19" s="8" t="s">
        <v>168</v>
      </c>
      <c r="B19" s="2" t="s">
        <v>156</v>
      </c>
      <c r="C19" s="207" t="s">
        <v>391</v>
      </c>
      <c r="D19" s="207" t="s">
        <v>392</v>
      </c>
      <c r="E19" s="207" t="s">
        <v>393</v>
      </c>
      <c r="F19" s="207">
        <v>1996</v>
      </c>
      <c r="G19" s="212" t="s">
        <v>91</v>
      </c>
    </row>
    <row r="20" spans="1:11" ht="12" customHeight="1" x14ac:dyDescent="0.2">
      <c r="A20" s="8" t="s">
        <v>169</v>
      </c>
      <c r="B20" s="2" t="s">
        <v>156</v>
      </c>
      <c r="C20" s="207" t="s">
        <v>1118</v>
      </c>
      <c r="D20" s="207" t="s">
        <v>571</v>
      </c>
      <c r="E20" s="207" t="s">
        <v>572</v>
      </c>
      <c r="F20" s="207">
        <v>2009</v>
      </c>
      <c r="G20" s="212" t="s">
        <v>1207</v>
      </c>
      <c r="H20" s="199" t="s">
        <v>1119</v>
      </c>
      <c r="I20" s="200">
        <v>40072</v>
      </c>
    </row>
    <row r="21" spans="1:11" ht="12" customHeight="1" x14ac:dyDescent="0.2">
      <c r="A21" s="8" t="s">
        <v>170</v>
      </c>
      <c r="B21" s="2" t="s">
        <v>156</v>
      </c>
      <c r="C21" s="207" t="s">
        <v>1118</v>
      </c>
      <c r="D21" s="207" t="s">
        <v>571</v>
      </c>
      <c r="E21" s="207" t="s">
        <v>572</v>
      </c>
      <c r="F21" s="207">
        <v>2009</v>
      </c>
      <c r="G21" s="212" t="s">
        <v>1209</v>
      </c>
      <c r="H21" s="199" t="s">
        <v>1119</v>
      </c>
      <c r="I21" s="200">
        <v>40072</v>
      </c>
    </row>
    <row r="22" spans="1:11" ht="12" customHeight="1" x14ac:dyDescent="0.2">
      <c r="A22" s="8" t="s">
        <v>171</v>
      </c>
      <c r="B22" s="2" t="s">
        <v>156</v>
      </c>
      <c r="C22" s="207" t="s">
        <v>401</v>
      </c>
      <c r="D22" s="207" t="s">
        <v>402</v>
      </c>
      <c r="E22" s="207" t="s">
        <v>403</v>
      </c>
      <c r="F22" s="207">
        <v>2004</v>
      </c>
      <c r="G22" s="212" t="s">
        <v>92</v>
      </c>
      <c r="H22" s="199" t="s">
        <v>564</v>
      </c>
      <c r="I22" s="200">
        <v>38142</v>
      </c>
    </row>
    <row r="23" spans="1:11" ht="12" customHeight="1" x14ac:dyDescent="0.2">
      <c r="A23" s="8" t="s">
        <v>172</v>
      </c>
      <c r="B23" s="2" t="s">
        <v>156</v>
      </c>
      <c r="C23" s="207" t="s">
        <v>401</v>
      </c>
      <c r="D23" s="207" t="s">
        <v>402</v>
      </c>
      <c r="E23" s="207" t="s">
        <v>403</v>
      </c>
      <c r="F23" s="207">
        <v>2004</v>
      </c>
      <c r="G23" s="212" t="s">
        <v>93</v>
      </c>
      <c r="H23" s="199" t="s">
        <v>565</v>
      </c>
      <c r="I23" s="200">
        <v>38326</v>
      </c>
    </row>
    <row r="24" spans="1:11" ht="12" customHeight="1" x14ac:dyDescent="0.2">
      <c r="A24" s="8" t="s">
        <v>173</v>
      </c>
      <c r="B24" s="2" t="s">
        <v>156</v>
      </c>
      <c r="C24" s="207" t="s">
        <v>391</v>
      </c>
      <c r="D24" s="207" t="s">
        <v>392</v>
      </c>
      <c r="E24" s="207" t="s">
        <v>393</v>
      </c>
      <c r="F24" s="207">
        <v>1996</v>
      </c>
      <c r="G24" s="212" t="s">
        <v>94</v>
      </c>
      <c r="H24" s="199" t="s">
        <v>1409</v>
      </c>
      <c r="I24" s="200">
        <v>35242</v>
      </c>
    </row>
    <row r="25" spans="1:11" ht="12" customHeight="1" x14ac:dyDescent="0.2">
      <c r="A25" s="8" t="s">
        <v>174</v>
      </c>
      <c r="B25" s="2" t="s">
        <v>156</v>
      </c>
      <c r="C25" s="207" t="s">
        <v>391</v>
      </c>
      <c r="D25" s="207" t="s">
        <v>392</v>
      </c>
      <c r="E25" s="207" t="s">
        <v>393</v>
      </c>
      <c r="F25" s="207">
        <v>1996</v>
      </c>
      <c r="G25" s="212" t="s">
        <v>95</v>
      </c>
      <c r="H25" s="199" t="s">
        <v>1409</v>
      </c>
      <c r="I25" s="200">
        <v>35243</v>
      </c>
    </row>
    <row r="26" spans="1:11" ht="12" customHeight="1" x14ac:dyDescent="0.2">
      <c r="A26" s="8" t="s">
        <v>175</v>
      </c>
      <c r="B26" s="2" t="s">
        <v>156</v>
      </c>
      <c r="C26" s="207" t="s">
        <v>1971</v>
      </c>
      <c r="D26" s="207" t="s">
        <v>1972</v>
      </c>
      <c r="E26" s="207" t="s">
        <v>1973</v>
      </c>
      <c r="F26" s="207">
        <v>2017</v>
      </c>
      <c r="G26" s="212" t="s">
        <v>1974</v>
      </c>
      <c r="H26" s="199" t="s">
        <v>1975</v>
      </c>
      <c r="I26" s="200">
        <v>43092</v>
      </c>
    </row>
    <row r="27" spans="1:11" ht="12" customHeight="1" x14ac:dyDescent="0.2">
      <c r="A27" s="8" t="s">
        <v>176</v>
      </c>
      <c r="B27" s="2" t="s">
        <v>156</v>
      </c>
      <c r="C27" s="207" t="s">
        <v>185</v>
      </c>
      <c r="D27" s="207" t="s">
        <v>426</v>
      </c>
      <c r="E27" s="207" t="s">
        <v>427</v>
      </c>
      <c r="F27" s="207">
        <v>1997</v>
      </c>
      <c r="G27" s="212" t="s">
        <v>96</v>
      </c>
    </row>
    <row r="28" spans="1:11" ht="12" customHeight="1" x14ac:dyDescent="0.2">
      <c r="A28" s="8" t="s">
        <v>178</v>
      </c>
      <c r="B28" s="2" t="s">
        <v>156</v>
      </c>
      <c r="C28" s="207" t="s">
        <v>1118</v>
      </c>
      <c r="D28" s="207" t="s">
        <v>571</v>
      </c>
      <c r="E28" s="207" t="s">
        <v>572</v>
      </c>
      <c r="F28" s="207">
        <v>2009</v>
      </c>
      <c r="G28" s="212" t="s">
        <v>1215</v>
      </c>
      <c r="H28" s="199" t="s">
        <v>567</v>
      </c>
      <c r="I28" s="200">
        <v>40097</v>
      </c>
    </row>
    <row r="29" spans="1:11" ht="12" customHeight="1" x14ac:dyDescent="0.2">
      <c r="A29" s="8" t="s">
        <v>177</v>
      </c>
      <c r="B29" s="2" t="s">
        <v>156</v>
      </c>
      <c r="C29" s="207" t="s">
        <v>1118</v>
      </c>
      <c r="D29" s="207" t="s">
        <v>571</v>
      </c>
      <c r="E29" s="207" t="s">
        <v>572</v>
      </c>
      <c r="F29" s="207">
        <v>2010</v>
      </c>
      <c r="G29" s="212" t="s">
        <v>1346</v>
      </c>
      <c r="H29" s="199" t="s">
        <v>567</v>
      </c>
      <c r="I29" s="200">
        <v>40250</v>
      </c>
    </row>
    <row r="30" spans="1:11" ht="12" customHeight="1" x14ac:dyDescent="0.2">
      <c r="A30" s="8" t="s">
        <v>179</v>
      </c>
      <c r="B30" s="2" t="s">
        <v>156</v>
      </c>
      <c r="C30" s="207" t="s">
        <v>391</v>
      </c>
      <c r="D30" s="207" t="s">
        <v>392</v>
      </c>
      <c r="E30" s="207" t="s">
        <v>393</v>
      </c>
      <c r="F30" s="207">
        <v>1996</v>
      </c>
      <c r="G30" s="212" t="s">
        <v>97</v>
      </c>
    </row>
    <row r="31" spans="1:11" ht="12" customHeight="1" x14ac:dyDescent="0.2">
      <c r="A31" s="8" t="s">
        <v>180</v>
      </c>
      <c r="B31" s="2" t="s">
        <v>156</v>
      </c>
      <c r="C31" s="207" t="s">
        <v>391</v>
      </c>
      <c r="D31" s="207" t="s">
        <v>392</v>
      </c>
      <c r="E31" s="207" t="s">
        <v>393</v>
      </c>
      <c r="F31" s="207">
        <v>1996</v>
      </c>
      <c r="G31" s="212" t="s">
        <v>98</v>
      </c>
    </row>
    <row r="32" spans="1:11" ht="12" customHeight="1" x14ac:dyDescent="0.2">
      <c r="A32" s="8" t="s">
        <v>181</v>
      </c>
      <c r="B32" s="2" t="s">
        <v>156</v>
      </c>
      <c r="C32" s="207" t="s">
        <v>401</v>
      </c>
      <c r="D32" s="207" t="s">
        <v>402</v>
      </c>
      <c r="E32" s="207" t="s">
        <v>403</v>
      </c>
      <c r="F32" s="207">
        <v>2004</v>
      </c>
      <c r="G32" s="212" t="s">
        <v>99</v>
      </c>
      <c r="H32" s="199" t="s">
        <v>564</v>
      </c>
      <c r="I32" s="200">
        <v>38142</v>
      </c>
    </row>
    <row r="33" spans="1:9" ht="12" customHeight="1" x14ac:dyDescent="0.2">
      <c r="A33" s="8" t="s">
        <v>183</v>
      </c>
      <c r="B33" s="2" t="s">
        <v>156</v>
      </c>
      <c r="C33" s="207" t="s">
        <v>1118</v>
      </c>
      <c r="D33" s="207" t="s">
        <v>571</v>
      </c>
      <c r="E33" s="207" t="s">
        <v>572</v>
      </c>
      <c r="F33" s="207">
        <v>2009</v>
      </c>
      <c r="G33" s="212" t="s">
        <v>1208</v>
      </c>
      <c r="H33" s="199" t="s">
        <v>1119</v>
      </c>
      <c r="I33" s="200">
        <v>40071</v>
      </c>
    </row>
    <row r="34" spans="1:9" ht="12" customHeight="1" x14ac:dyDescent="0.2">
      <c r="A34" s="8" t="s">
        <v>184</v>
      </c>
      <c r="B34" s="2" t="s">
        <v>156</v>
      </c>
      <c r="C34" s="207" t="s">
        <v>401</v>
      </c>
      <c r="D34" s="207" t="s">
        <v>402</v>
      </c>
      <c r="E34" s="207" t="s">
        <v>403</v>
      </c>
      <c r="F34" s="207">
        <v>2004</v>
      </c>
      <c r="G34" s="212" t="s">
        <v>100</v>
      </c>
      <c r="H34" s="199" t="s">
        <v>564</v>
      </c>
      <c r="I34" s="200">
        <v>38142</v>
      </c>
    </row>
    <row r="35" spans="1:9" ht="12" customHeight="1" x14ac:dyDescent="0.2">
      <c r="A35" s="8" t="s">
        <v>167</v>
      </c>
      <c r="B35" s="2" t="s">
        <v>157</v>
      </c>
      <c r="C35" s="207" t="s">
        <v>391</v>
      </c>
      <c r="D35" s="207" t="s">
        <v>392</v>
      </c>
      <c r="E35" s="207" t="s">
        <v>393</v>
      </c>
      <c r="F35" s="207">
        <v>1998</v>
      </c>
      <c r="G35" s="212" t="s">
        <v>101</v>
      </c>
    </row>
    <row r="36" spans="1:9" ht="12" customHeight="1" x14ac:dyDescent="0.2">
      <c r="A36" s="8" t="s">
        <v>168</v>
      </c>
      <c r="B36" s="2" t="s">
        <v>157</v>
      </c>
      <c r="C36" s="207" t="s">
        <v>391</v>
      </c>
      <c r="D36" s="207" t="s">
        <v>392</v>
      </c>
      <c r="E36" s="207" t="s">
        <v>393</v>
      </c>
      <c r="F36" s="207">
        <v>1998</v>
      </c>
      <c r="G36" s="212" t="s">
        <v>102</v>
      </c>
    </row>
    <row r="37" spans="1:9" ht="12" customHeight="1" x14ac:dyDescent="0.2">
      <c r="A37" s="8" t="s">
        <v>169</v>
      </c>
      <c r="B37" s="2" t="s">
        <v>157</v>
      </c>
      <c r="C37" s="220" t="s">
        <v>1743</v>
      </c>
      <c r="D37" s="220" t="s">
        <v>1744</v>
      </c>
      <c r="E37" s="220" t="s">
        <v>1745</v>
      </c>
      <c r="F37" s="220">
        <v>2017</v>
      </c>
      <c r="G37" s="212" t="s">
        <v>1946</v>
      </c>
      <c r="H37" s="199" t="s">
        <v>1947</v>
      </c>
      <c r="I37" s="200">
        <v>42915</v>
      </c>
    </row>
    <row r="38" spans="1:9" ht="12" customHeight="1" x14ac:dyDescent="0.2">
      <c r="A38" s="8" t="s">
        <v>170</v>
      </c>
      <c r="B38" s="2" t="s">
        <v>157</v>
      </c>
      <c r="C38" s="220" t="s">
        <v>2029</v>
      </c>
      <c r="D38" s="220" t="s">
        <v>2027</v>
      </c>
      <c r="E38" s="220" t="s">
        <v>2028</v>
      </c>
      <c r="F38" s="220">
        <v>2019</v>
      </c>
      <c r="G38" s="212" t="s">
        <v>2140</v>
      </c>
      <c r="H38" s="199" t="s">
        <v>566</v>
      </c>
      <c r="I38" s="200">
        <v>43737</v>
      </c>
    </row>
    <row r="39" spans="1:9" ht="12" customHeight="1" x14ac:dyDescent="0.2">
      <c r="A39" s="8" t="s">
        <v>171</v>
      </c>
      <c r="B39" s="2" t="s">
        <v>157</v>
      </c>
      <c r="C39" s="207" t="s">
        <v>436</v>
      </c>
      <c r="D39" s="207" t="s">
        <v>440</v>
      </c>
      <c r="E39" s="207" t="s">
        <v>438</v>
      </c>
      <c r="F39" s="207">
        <v>2000</v>
      </c>
      <c r="G39" s="212" t="s">
        <v>103</v>
      </c>
    </row>
    <row r="40" spans="1:9" ht="12" customHeight="1" x14ac:dyDescent="0.2">
      <c r="A40" s="8" t="s">
        <v>172</v>
      </c>
      <c r="B40" s="2" t="s">
        <v>157</v>
      </c>
      <c r="C40" s="207" t="s">
        <v>436</v>
      </c>
      <c r="D40" s="207" t="s">
        <v>440</v>
      </c>
      <c r="E40" s="207" t="s">
        <v>438</v>
      </c>
      <c r="F40" s="207">
        <v>2002</v>
      </c>
      <c r="G40" s="212" t="s">
        <v>104</v>
      </c>
    </row>
    <row r="41" spans="1:9" ht="12" customHeight="1" x14ac:dyDescent="0.2">
      <c r="A41" s="8" t="s">
        <v>173</v>
      </c>
      <c r="B41" s="2" t="s">
        <v>157</v>
      </c>
      <c r="C41" s="207" t="s">
        <v>391</v>
      </c>
      <c r="D41" s="207" t="s">
        <v>392</v>
      </c>
      <c r="E41" s="207" t="s">
        <v>393</v>
      </c>
      <c r="F41" s="207">
        <v>2001</v>
      </c>
      <c r="G41" s="212" t="s">
        <v>105</v>
      </c>
    </row>
    <row r="42" spans="1:9" ht="12" customHeight="1" x14ac:dyDescent="0.2">
      <c r="A42" s="8" t="s">
        <v>174</v>
      </c>
      <c r="B42" s="2" t="s">
        <v>157</v>
      </c>
      <c r="C42" s="207" t="s">
        <v>391</v>
      </c>
      <c r="D42" s="207" t="s">
        <v>392</v>
      </c>
      <c r="E42" s="207" t="s">
        <v>393</v>
      </c>
      <c r="F42" s="207">
        <v>1998</v>
      </c>
      <c r="G42" s="212" t="s">
        <v>106</v>
      </c>
    </row>
    <row r="43" spans="1:9" ht="12" customHeight="1" x14ac:dyDescent="0.2">
      <c r="A43" s="8" t="s">
        <v>175</v>
      </c>
      <c r="B43" s="2" t="s">
        <v>157</v>
      </c>
      <c r="C43" s="207" t="s">
        <v>391</v>
      </c>
      <c r="D43" s="207" t="s">
        <v>392</v>
      </c>
      <c r="E43" s="207" t="s">
        <v>393</v>
      </c>
      <c r="F43" s="207">
        <v>1998</v>
      </c>
      <c r="G43" s="212" t="s">
        <v>107</v>
      </c>
    </row>
    <row r="44" spans="1:9" ht="12" customHeight="1" x14ac:dyDescent="0.2">
      <c r="A44" s="8" t="s">
        <v>176</v>
      </c>
      <c r="B44" s="2" t="s">
        <v>157</v>
      </c>
      <c r="C44" s="207" t="s">
        <v>408</v>
      </c>
      <c r="D44" s="207" t="s">
        <v>409</v>
      </c>
      <c r="E44" s="207" t="s">
        <v>410</v>
      </c>
      <c r="F44" s="207">
        <v>2010</v>
      </c>
      <c r="G44" s="212" t="s">
        <v>1357</v>
      </c>
      <c r="H44" s="199" t="s">
        <v>1355</v>
      </c>
      <c r="I44" s="200">
        <v>40395</v>
      </c>
    </row>
    <row r="45" spans="1:9" ht="12" customHeight="1" x14ac:dyDescent="0.2">
      <c r="A45" s="8" t="s">
        <v>178</v>
      </c>
      <c r="B45" s="2" t="s">
        <v>157</v>
      </c>
      <c r="C45" s="207" t="s">
        <v>408</v>
      </c>
      <c r="D45" s="207" t="s">
        <v>409</v>
      </c>
      <c r="E45" s="207" t="s">
        <v>410</v>
      </c>
      <c r="F45" s="207">
        <v>2009</v>
      </c>
      <c r="G45" s="212" t="s">
        <v>1213</v>
      </c>
      <c r="H45" s="199" t="s">
        <v>593</v>
      </c>
      <c r="I45" s="200">
        <v>40103</v>
      </c>
    </row>
    <row r="46" spans="1:9" ht="12" customHeight="1" x14ac:dyDescent="0.2">
      <c r="A46" s="8" t="s">
        <v>177</v>
      </c>
      <c r="B46" s="2" t="s">
        <v>157</v>
      </c>
      <c r="C46" s="207" t="s">
        <v>2014</v>
      </c>
      <c r="D46" s="207" t="s">
        <v>2015</v>
      </c>
      <c r="E46" s="207" t="s">
        <v>2016</v>
      </c>
      <c r="F46" s="207">
        <v>2018</v>
      </c>
      <c r="G46" s="212" t="s">
        <v>2017</v>
      </c>
      <c r="H46" s="199" t="s">
        <v>1667</v>
      </c>
      <c r="I46" s="200">
        <v>43225</v>
      </c>
    </row>
    <row r="47" spans="1:9" ht="12" customHeight="1" x14ac:dyDescent="0.2">
      <c r="A47" s="8" t="s">
        <v>179</v>
      </c>
      <c r="B47" s="2" t="s">
        <v>157</v>
      </c>
      <c r="C47" s="207" t="s">
        <v>391</v>
      </c>
      <c r="D47" s="207" t="s">
        <v>392</v>
      </c>
      <c r="E47" s="207" t="s">
        <v>393</v>
      </c>
      <c r="F47" s="207">
        <v>1998</v>
      </c>
      <c r="G47" s="212" t="s">
        <v>108</v>
      </c>
    </row>
    <row r="48" spans="1:9" ht="12" customHeight="1" x14ac:dyDescent="0.2">
      <c r="A48" s="8" t="s">
        <v>180</v>
      </c>
      <c r="B48" s="2" t="s">
        <v>157</v>
      </c>
      <c r="C48" s="207" t="s">
        <v>391</v>
      </c>
      <c r="D48" s="207" t="s">
        <v>392</v>
      </c>
      <c r="E48" s="207" t="s">
        <v>393</v>
      </c>
      <c r="F48" s="207">
        <v>1998</v>
      </c>
      <c r="G48" s="212" t="s">
        <v>109</v>
      </c>
      <c r="H48" s="199" t="s">
        <v>1410</v>
      </c>
      <c r="I48" s="200">
        <v>35968</v>
      </c>
    </row>
    <row r="49" spans="1:9" ht="12" customHeight="1" x14ac:dyDescent="0.2">
      <c r="A49" s="8" t="s">
        <v>181</v>
      </c>
      <c r="B49" s="2" t="s">
        <v>157</v>
      </c>
      <c r="C49" s="220" t="s">
        <v>1743</v>
      </c>
      <c r="D49" s="220" t="s">
        <v>1744</v>
      </c>
      <c r="E49" s="220" t="s">
        <v>1819</v>
      </c>
      <c r="F49" s="207">
        <v>2017</v>
      </c>
      <c r="G49" s="212" t="s">
        <v>1948</v>
      </c>
      <c r="H49" s="199" t="s">
        <v>1947</v>
      </c>
      <c r="I49" s="200">
        <v>42915</v>
      </c>
    </row>
    <row r="50" spans="1:9" ht="12" customHeight="1" x14ac:dyDescent="0.2">
      <c r="A50" s="8" t="s">
        <v>183</v>
      </c>
      <c r="B50" s="2" t="s">
        <v>157</v>
      </c>
      <c r="C50" s="220" t="s">
        <v>1459</v>
      </c>
      <c r="D50" s="220" t="s">
        <v>1421</v>
      </c>
      <c r="E50" s="220" t="s">
        <v>1460</v>
      </c>
      <c r="F50" s="220">
        <v>2013</v>
      </c>
      <c r="G50" s="212" t="s">
        <v>1583</v>
      </c>
      <c r="H50" s="199" t="s">
        <v>187</v>
      </c>
      <c r="I50" s="200">
        <v>41519</v>
      </c>
    </row>
    <row r="51" spans="1:9" ht="12" customHeight="1" x14ac:dyDescent="0.2">
      <c r="A51" s="8" t="s">
        <v>184</v>
      </c>
      <c r="B51" s="2" t="s">
        <v>157</v>
      </c>
      <c r="C51" s="207" t="s">
        <v>2029</v>
      </c>
      <c r="D51" s="207" t="s">
        <v>2027</v>
      </c>
      <c r="E51" s="207" t="s">
        <v>2028</v>
      </c>
      <c r="F51" s="207">
        <v>2019</v>
      </c>
      <c r="G51" s="212" t="s">
        <v>2141</v>
      </c>
      <c r="H51" s="199" t="s">
        <v>566</v>
      </c>
      <c r="I51" s="200">
        <v>43737</v>
      </c>
    </row>
    <row r="52" spans="1:9" ht="12" customHeight="1" x14ac:dyDescent="0.2">
      <c r="A52" s="8" t="s">
        <v>167</v>
      </c>
      <c r="B52" s="2" t="s">
        <v>158</v>
      </c>
      <c r="C52" s="220" t="s">
        <v>1459</v>
      </c>
      <c r="D52" s="220" t="s">
        <v>1421</v>
      </c>
      <c r="E52" s="220" t="s">
        <v>1893</v>
      </c>
      <c r="F52" s="220">
        <v>2017</v>
      </c>
      <c r="G52" s="212" t="s">
        <v>1764</v>
      </c>
      <c r="H52" s="199" t="s">
        <v>1942</v>
      </c>
      <c r="I52" s="200">
        <v>42961</v>
      </c>
    </row>
    <row r="53" spans="1:9" ht="12" customHeight="1" x14ac:dyDescent="0.2">
      <c r="A53" s="8" t="s">
        <v>168</v>
      </c>
      <c r="B53" s="2" t="s">
        <v>158</v>
      </c>
      <c r="C53" s="220" t="s">
        <v>1459</v>
      </c>
      <c r="D53" s="220" t="s">
        <v>1421</v>
      </c>
      <c r="E53" s="220" t="s">
        <v>1893</v>
      </c>
      <c r="F53" s="220">
        <v>2017</v>
      </c>
      <c r="G53" s="212" t="s">
        <v>1943</v>
      </c>
      <c r="H53" s="199" t="s">
        <v>1942</v>
      </c>
      <c r="I53" s="200">
        <v>42961</v>
      </c>
    </row>
    <row r="54" spans="1:9" ht="12" customHeight="1" x14ac:dyDescent="0.2">
      <c r="A54" s="8" t="s">
        <v>169</v>
      </c>
      <c r="B54" s="2" t="s">
        <v>158</v>
      </c>
      <c r="C54" s="220" t="s">
        <v>1459</v>
      </c>
      <c r="D54" s="220" t="s">
        <v>1421</v>
      </c>
      <c r="E54" s="220" t="s">
        <v>1893</v>
      </c>
      <c r="F54" s="220">
        <v>2017</v>
      </c>
      <c r="G54" s="212" t="s">
        <v>1921</v>
      </c>
      <c r="H54" s="199" t="s">
        <v>187</v>
      </c>
      <c r="I54" s="200">
        <v>42859</v>
      </c>
    </row>
    <row r="55" spans="1:9" ht="12" customHeight="1" x14ac:dyDescent="0.2">
      <c r="A55" s="8" t="s">
        <v>170</v>
      </c>
      <c r="B55" s="2" t="s">
        <v>158</v>
      </c>
      <c r="C55" s="207" t="s">
        <v>436</v>
      </c>
      <c r="D55" s="207" t="s">
        <v>437</v>
      </c>
      <c r="E55" s="207" t="s">
        <v>438</v>
      </c>
      <c r="F55" s="207">
        <v>2003</v>
      </c>
      <c r="G55" s="212" t="s">
        <v>110</v>
      </c>
    </row>
    <row r="56" spans="1:9" ht="12" customHeight="1" x14ac:dyDescent="0.2">
      <c r="A56" s="8" t="s">
        <v>171</v>
      </c>
      <c r="B56" s="2" t="s">
        <v>158</v>
      </c>
      <c r="C56" s="207" t="s">
        <v>436</v>
      </c>
      <c r="D56" s="207" t="s">
        <v>437</v>
      </c>
      <c r="E56" s="207" t="s">
        <v>438</v>
      </c>
      <c r="F56" s="207">
        <v>2003</v>
      </c>
      <c r="G56" s="212" t="s">
        <v>111</v>
      </c>
    </row>
    <row r="57" spans="1:9" ht="12" customHeight="1" x14ac:dyDescent="0.2">
      <c r="A57" s="8" t="s">
        <v>172</v>
      </c>
      <c r="B57" s="2" t="s">
        <v>158</v>
      </c>
      <c r="C57" s="207" t="s">
        <v>436</v>
      </c>
      <c r="D57" s="207" t="s">
        <v>437</v>
      </c>
      <c r="E57" s="207" t="s">
        <v>438</v>
      </c>
      <c r="F57" s="207">
        <v>2003</v>
      </c>
      <c r="G57" s="212" t="s">
        <v>112</v>
      </c>
    </row>
    <row r="58" spans="1:9" ht="12" customHeight="1" x14ac:dyDescent="0.2">
      <c r="A58" s="8" t="s">
        <v>173</v>
      </c>
      <c r="B58" s="2" t="s">
        <v>158</v>
      </c>
      <c r="C58" s="207" t="s">
        <v>457</v>
      </c>
      <c r="D58" s="207" t="s">
        <v>458</v>
      </c>
      <c r="E58" s="207" t="s">
        <v>459</v>
      </c>
      <c r="F58" s="207">
        <v>2003</v>
      </c>
      <c r="G58" s="212" t="s">
        <v>113</v>
      </c>
    </row>
    <row r="59" spans="1:9" ht="12" customHeight="1" x14ac:dyDescent="0.2">
      <c r="A59" s="8" t="s">
        <v>174</v>
      </c>
      <c r="B59" s="2" t="s">
        <v>158</v>
      </c>
      <c r="C59" s="207" t="s">
        <v>185</v>
      </c>
      <c r="D59" s="207" t="s">
        <v>426</v>
      </c>
      <c r="E59" s="207" t="s">
        <v>427</v>
      </c>
      <c r="F59" s="207">
        <v>2004</v>
      </c>
      <c r="G59" s="212" t="s">
        <v>114</v>
      </c>
      <c r="H59" s="199" t="s">
        <v>564</v>
      </c>
      <c r="I59" s="200">
        <v>38142</v>
      </c>
    </row>
    <row r="60" spans="1:9" ht="12" customHeight="1" x14ac:dyDescent="0.2">
      <c r="A60" s="8" t="s">
        <v>175</v>
      </c>
      <c r="B60" s="2" t="s">
        <v>158</v>
      </c>
      <c r="C60" s="207" t="s">
        <v>185</v>
      </c>
      <c r="D60" s="207" t="s">
        <v>426</v>
      </c>
      <c r="E60" s="207" t="s">
        <v>427</v>
      </c>
      <c r="F60" s="207">
        <v>2005</v>
      </c>
      <c r="G60" s="212" t="s">
        <v>115</v>
      </c>
      <c r="H60" s="199" t="s">
        <v>568</v>
      </c>
      <c r="I60" s="200">
        <v>38579</v>
      </c>
    </row>
    <row r="61" spans="1:9" ht="12" customHeight="1" x14ac:dyDescent="0.2">
      <c r="A61" s="8" t="s">
        <v>176</v>
      </c>
      <c r="B61" s="2" t="s">
        <v>158</v>
      </c>
      <c r="C61" s="207" t="s">
        <v>408</v>
      </c>
      <c r="D61" s="207" t="s">
        <v>409</v>
      </c>
      <c r="E61" s="207" t="s">
        <v>410</v>
      </c>
      <c r="F61" s="207">
        <v>2013</v>
      </c>
      <c r="G61" s="212" t="s">
        <v>1586</v>
      </c>
      <c r="H61" s="199" t="s">
        <v>187</v>
      </c>
      <c r="I61" s="200">
        <v>41520</v>
      </c>
    </row>
    <row r="62" spans="1:9" ht="12" customHeight="1" x14ac:dyDescent="0.2">
      <c r="A62" s="8" t="s">
        <v>178</v>
      </c>
      <c r="B62" s="2" t="s">
        <v>158</v>
      </c>
      <c r="C62" s="207" t="s">
        <v>408</v>
      </c>
      <c r="D62" s="207" t="s">
        <v>409</v>
      </c>
      <c r="E62" s="207" t="s">
        <v>410</v>
      </c>
      <c r="F62" s="207">
        <v>2013</v>
      </c>
      <c r="G62" s="212" t="s">
        <v>1573</v>
      </c>
      <c r="H62" s="199" t="s">
        <v>1574</v>
      </c>
      <c r="I62" s="200">
        <v>41083</v>
      </c>
    </row>
    <row r="63" spans="1:9" ht="12" customHeight="1" x14ac:dyDescent="0.2">
      <c r="A63" s="8" t="s">
        <v>177</v>
      </c>
      <c r="B63" s="2" t="s">
        <v>158</v>
      </c>
      <c r="C63" s="207" t="s">
        <v>408</v>
      </c>
      <c r="D63" s="207" t="s">
        <v>409</v>
      </c>
      <c r="E63" s="207" t="s">
        <v>410</v>
      </c>
      <c r="F63" s="207">
        <v>2014</v>
      </c>
      <c r="G63" s="212" t="s">
        <v>1678</v>
      </c>
      <c r="H63" s="199" t="s">
        <v>1679</v>
      </c>
      <c r="I63" s="200">
        <v>41825</v>
      </c>
    </row>
    <row r="64" spans="1:9" ht="12" customHeight="1" x14ac:dyDescent="0.2">
      <c r="A64" s="8" t="s">
        <v>179</v>
      </c>
      <c r="B64" s="2" t="s">
        <v>158</v>
      </c>
      <c r="C64" s="207" t="s">
        <v>457</v>
      </c>
      <c r="D64" s="207" t="s">
        <v>458</v>
      </c>
      <c r="E64" s="207" t="s">
        <v>459</v>
      </c>
      <c r="F64" s="207">
        <v>2003</v>
      </c>
      <c r="G64" s="212" t="s">
        <v>116</v>
      </c>
    </row>
    <row r="65" spans="1:9" ht="12" customHeight="1" x14ac:dyDescent="0.2">
      <c r="A65" s="8" t="s">
        <v>180</v>
      </c>
      <c r="B65" s="2" t="s">
        <v>158</v>
      </c>
      <c r="C65" s="207" t="s">
        <v>1095</v>
      </c>
      <c r="D65" s="207" t="s">
        <v>1086</v>
      </c>
      <c r="E65" s="207" t="s">
        <v>1096</v>
      </c>
      <c r="F65" s="207">
        <v>2009</v>
      </c>
      <c r="G65" s="212" t="s">
        <v>1216</v>
      </c>
      <c r="H65" s="199" t="s">
        <v>567</v>
      </c>
      <c r="I65" s="200">
        <v>40097</v>
      </c>
    </row>
    <row r="66" spans="1:9" ht="12" customHeight="1" x14ac:dyDescent="0.2">
      <c r="A66" s="8" t="s">
        <v>181</v>
      </c>
      <c r="B66" s="2" t="s">
        <v>158</v>
      </c>
      <c r="C66" s="207" t="s">
        <v>185</v>
      </c>
      <c r="D66" s="207" t="s">
        <v>426</v>
      </c>
      <c r="E66" s="207" t="s">
        <v>427</v>
      </c>
      <c r="F66" s="207">
        <v>2005</v>
      </c>
      <c r="G66" s="212" t="s">
        <v>117</v>
      </c>
      <c r="H66" s="199" t="s">
        <v>568</v>
      </c>
      <c r="I66" s="200">
        <v>38579</v>
      </c>
    </row>
    <row r="67" spans="1:9" ht="12" customHeight="1" x14ac:dyDescent="0.2">
      <c r="A67" s="8" t="s">
        <v>183</v>
      </c>
      <c r="B67" s="2" t="s">
        <v>158</v>
      </c>
      <c r="C67" s="220" t="s">
        <v>1459</v>
      </c>
      <c r="D67" s="220" t="s">
        <v>1421</v>
      </c>
      <c r="E67" s="220" t="s">
        <v>1893</v>
      </c>
      <c r="F67" s="220">
        <v>2017</v>
      </c>
      <c r="G67" s="212" t="s">
        <v>1944</v>
      </c>
      <c r="H67" s="199" t="s">
        <v>1942</v>
      </c>
      <c r="I67" s="200">
        <v>42961</v>
      </c>
    </row>
    <row r="68" spans="1:9" ht="12" customHeight="1" x14ac:dyDescent="0.2">
      <c r="A68" s="8" t="s">
        <v>184</v>
      </c>
      <c r="B68" s="2" t="s">
        <v>158</v>
      </c>
      <c r="C68" s="207" t="s">
        <v>457</v>
      </c>
      <c r="D68" s="207" t="s">
        <v>458</v>
      </c>
      <c r="E68" s="207" t="s">
        <v>459</v>
      </c>
      <c r="F68" s="207">
        <v>2004</v>
      </c>
      <c r="G68" s="212" t="s">
        <v>118</v>
      </c>
    </row>
    <row r="69" spans="1:9" ht="12" customHeight="1" x14ac:dyDescent="0.2">
      <c r="A69" s="8" t="s">
        <v>167</v>
      </c>
      <c r="B69" s="2" t="s">
        <v>159</v>
      </c>
      <c r="C69" s="207" t="s">
        <v>1095</v>
      </c>
      <c r="D69" s="207" t="s">
        <v>1086</v>
      </c>
      <c r="E69" s="207" t="s">
        <v>1096</v>
      </c>
      <c r="F69" s="207">
        <v>2013</v>
      </c>
      <c r="G69" s="212" t="s">
        <v>1627</v>
      </c>
      <c r="H69" s="199" t="s">
        <v>567</v>
      </c>
      <c r="I69" s="200">
        <v>41553</v>
      </c>
    </row>
    <row r="70" spans="1:9" ht="12" customHeight="1" x14ac:dyDescent="0.2">
      <c r="A70" s="8" t="s">
        <v>168</v>
      </c>
      <c r="B70" s="2" t="s">
        <v>159</v>
      </c>
      <c r="C70" s="207" t="s">
        <v>1095</v>
      </c>
      <c r="D70" s="207" t="s">
        <v>1086</v>
      </c>
      <c r="E70" s="207" t="s">
        <v>1096</v>
      </c>
      <c r="F70" s="207">
        <v>2013</v>
      </c>
      <c r="G70" s="212" t="s">
        <v>1282</v>
      </c>
      <c r="H70" s="199" t="s">
        <v>187</v>
      </c>
      <c r="I70" s="200">
        <v>41522</v>
      </c>
    </row>
    <row r="71" spans="1:9" ht="12" customHeight="1" x14ac:dyDescent="0.2">
      <c r="A71" s="8" t="s">
        <v>169</v>
      </c>
      <c r="B71" s="2" t="s">
        <v>159</v>
      </c>
      <c r="C71" s="207" t="s">
        <v>1095</v>
      </c>
      <c r="D71" s="207" t="s">
        <v>1086</v>
      </c>
      <c r="E71" s="207" t="s">
        <v>1096</v>
      </c>
      <c r="F71" s="207">
        <v>2014</v>
      </c>
      <c r="G71" s="212" t="s">
        <v>1729</v>
      </c>
      <c r="H71" s="199" t="s">
        <v>567</v>
      </c>
      <c r="I71" s="200">
        <v>41917</v>
      </c>
    </row>
    <row r="72" spans="1:9" ht="12" customHeight="1" x14ac:dyDescent="0.2">
      <c r="A72" s="8" t="s">
        <v>170</v>
      </c>
      <c r="B72" s="2" t="s">
        <v>159</v>
      </c>
      <c r="C72" s="207" t="s">
        <v>1095</v>
      </c>
      <c r="D72" s="207" t="s">
        <v>1086</v>
      </c>
      <c r="E72" s="207" t="s">
        <v>1096</v>
      </c>
      <c r="F72" s="207">
        <v>2015</v>
      </c>
      <c r="G72" s="212" t="s">
        <v>1737</v>
      </c>
      <c r="H72" s="199" t="s">
        <v>187</v>
      </c>
      <c r="I72" s="200">
        <v>42133</v>
      </c>
    </row>
    <row r="73" spans="1:9" ht="12" customHeight="1" x14ac:dyDescent="0.2">
      <c r="A73" s="8" t="s">
        <v>171</v>
      </c>
      <c r="B73" s="2" t="s">
        <v>159</v>
      </c>
      <c r="C73" s="207" t="s">
        <v>1095</v>
      </c>
      <c r="D73" s="207" t="s">
        <v>1086</v>
      </c>
      <c r="E73" s="207" t="s">
        <v>1096</v>
      </c>
      <c r="F73" s="207">
        <v>2015</v>
      </c>
      <c r="G73" s="212" t="s">
        <v>1738</v>
      </c>
      <c r="H73" s="199" t="s">
        <v>187</v>
      </c>
      <c r="I73" s="200">
        <v>42133</v>
      </c>
    </row>
    <row r="74" spans="1:9" ht="12" customHeight="1" x14ac:dyDescent="0.2">
      <c r="A74" s="8" t="s">
        <v>172</v>
      </c>
      <c r="B74" s="2" t="s">
        <v>159</v>
      </c>
      <c r="C74" s="207" t="s">
        <v>185</v>
      </c>
      <c r="D74" s="207" t="s">
        <v>426</v>
      </c>
      <c r="E74" s="207" t="s">
        <v>427</v>
      </c>
      <c r="F74" s="207">
        <v>2010</v>
      </c>
      <c r="G74" s="212" t="s">
        <v>1353</v>
      </c>
      <c r="H74" s="199" t="s">
        <v>187</v>
      </c>
      <c r="I74" s="200">
        <v>40305</v>
      </c>
    </row>
    <row r="75" spans="1:9" ht="12" customHeight="1" x14ac:dyDescent="0.2">
      <c r="A75" s="8" t="s">
        <v>173</v>
      </c>
      <c r="B75" s="2" t="s">
        <v>159</v>
      </c>
      <c r="C75" s="207" t="s">
        <v>457</v>
      </c>
      <c r="D75" s="207" t="s">
        <v>458</v>
      </c>
      <c r="E75" s="207" t="s">
        <v>459</v>
      </c>
      <c r="F75" s="207">
        <v>2006</v>
      </c>
      <c r="G75" s="212" t="s">
        <v>119</v>
      </c>
      <c r="H75" s="199" t="s">
        <v>594</v>
      </c>
      <c r="I75" s="200">
        <v>38939</v>
      </c>
    </row>
    <row r="76" spans="1:9" ht="12" customHeight="1" x14ac:dyDescent="0.2">
      <c r="A76" s="8" t="s">
        <v>174</v>
      </c>
      <c r="B76" s="2" t="s">
        <v>159</v>
      </c>
      <c r="C76" s="207" t="s">
        <v>457</v>
      </c>
      <c r="D76" s="207" t="s">
        <v>458</v>
      </c>
      <c r="E76" s="207" t="s">
        <v>459</v>
      </c>
      <c r="F76" s="207">
        <v>2006</v>
      </c>
      <c r="G76" s="212" t="s">
        <v>1205</v>
      </c>
      <c r="H76" s="199" t="s">
        <v>567</v>
      </c>
      <c r="I76" s="200">
        <v>38787</v>
      </c>
    </row>
    <row r="77" spans="1:9" ht="12" customHeight="1" x14ac:dyDescent="0.2">
      <c r="A77" s="8" t="s">
        <v>175</v>
      </c>
      <c r="B77" s="2" t="s">
        <v>159</v>
      </c>
      <c r="C77" s="207" t="s">
        <v>185</v>
      </c>
      <c r="D77" s="207" t="s">
        <v>426</v>
      </c>
      <c r="E77" s="207" t="s">
        <v>427</v>
      </c>
      <c r="F77" s="207">
        <v>2009</v>
      </c>
      <c r="G77" s="212" t="s">
        <v>1211</v>
      </c>
      <c r="H77" s="199" t="s">
        <v>1119</v>
      </c>
      <c r="I77" s="200">
        <v>40073</v>
      </c>
    </row>
    <row r="78" spans="1:9" ht="12" customHeight="1" x14ac:dyDescent="0.2">
      <c r="A78" s="8" t="s">
        <v>176</v>
      </c>
      <c r="B78" s="2" t="s">
        <v>159</v>
      </c>
      <c r="C78" s="207" t="s">
        <v>185</v>
      </c>
      <c r="D78" s="207" t="s">
        <v>426</v>
      </c>
      <c r="E78" s="207" t="s">
        <v>427</v>
      </c>
      <c r="F78" s="207">
        <v>2011</v>
      </c>
      <c r="G78" s="212" t="s">
        <v>1394</v>
      </c>
      <c r="H78" s="199" t="s">
        <v>187</v>
      </c>
      <c r="I78" s="200">
        <v>40670</v>
      </c>
    </row>
    <row r="79" spans="1:9" ht="12" customHeight="1" x14ac:dyDescent="0.2">
      <c r="A79" s="8" t="s">
        <v>178</v>
      </c>
      <c r="B79" s="2" t="s">
        <v>159</v>
      </c>
      <c r="C79" s="207" t="s">
        <v>273</v>
      </c>
      <c r="D79" s="207" t="s">
        <v>446</v>
      </c>
      <c r="E79" s="207" t="s">
        <v>1080</v>
      </c>
      <c r="F79" s="207">
        <v>2011</v>
      </c>
      <c r="G79" s="212" t="s">
        <v>1393</v>
      </c>
      <c r="H79" s="199" t="s">
        <v>187</v>
      </c>
      <c r="I79" s="200">
        <v>40671</v>
      </c>
    </row>
    <row r="80" spans="1:9" ht="12" customHeight="1" x14ac:dyDescent="0.2">
      <c r="A80" s="8" t="s">
        <v>177</v>
      </c>
      <c r="B80" s="2" t="s">
        <v>159</v>
      </c>
      <c r="C80" s="207" t="s">
        <v>464</v>
      </c>
      <c r="D80" s="207" t="s">
        <v>465</v>
      </c>
      <c r="E80" s="207" t="s">
        <v>466</v>
      </c>
      <c r="F80" s="207">
        <v>1996</v>
      </c>
      <c r="G80" s="212" t="s">
        <v>120</v>
      </c>
    </row>
    <row r="81" spans="1:9" ht="12" customHeight="1" x14ac:dyDescent="0.2">
      <c r="A81" s="8" t="s">
        <v>179</v>
      </c>
      <c r="B81" s="2" t="s">
        <v>159</v>
      </c>
      <c r="C81" s="207" t="s">
        <v>1095</v>
      </c>
      <c r="D81" s="207" t="s">
        <v>1086</v>
      </c>
      <c r="E81" s="207" t="s">
        <v>1096</v>
      </c>
      <c r="F81" s="207">
        <v>2013</v>
      </c>
      <c r="G81" s="212" t="s">
        <v>1582</v>
      </c>
      <c r="H81" s="199" t="s">
        <v>187</v>
      </c>
      <c r="I81" s="200">
        <v>41522</v>
      </c>
    </row>
    <row r="82" spans="1:9" ht="12" customHeight="1" x14ac:dyDescent="0.2">
      <c r="A82" s="8" t="s">
        <v>180</v>
      </c>
      <c r="B82" s="2" t="s">
        <v>159</v>
      </c>
      <c r="C82" s="207" t="s">
        <v>1095</v>
      </c>
      <c r="D82" s="207" t="s">
        <v>1086</v>
      </c>
      <c r="E82" s="207" t="s">
        <v>1096</v>
      </c>
      <c r="F82" s="207">
        <v>2013</v>
      </c>
      <c r="G82" s="212" t="s">
        <v>1626</v>
      </c>
      <c r="H82" s="199" t="s">
        <v>567</v>
      </c>
      <c r="I82" s="200">
        <v>41553</v>
      </c>
    </row>
    <row r="83" spans="1:9" ht="12" customHeight="1" x14ac:dyDescent="0.2">
      <c r="A83" s="8" t="s">
        <v>181</v>
      </c>
      <c r="B83" s="2" t="s">
        <v>159</v>
      </c>
      <c r="C83" s="207" t="s">
        <v>185</v>
      </c>
      <c r="D83" s="207" t="s">
        <v>426</v>
      </c>
      <c r="E83" s="207" t="s">
        <v>427</v>
      </c>
      <c r="F83" s="207">
        <v>2009</v>
      </c>
      <c r="G83" s="230" t="s">
        <v>1212</v>
      </c>
      <c r="H83" s="199" t="s">
        <v>1119</v>
      </c>
      <c r="I83" s="200">
        <v>40073</v>
      </c>
    </row>
    <row r="84" spans="1:9" ht="12" customHeight="1" x14ac:dyDescent="0.2">
      <c r="A84" s="8" t="s">
        <v>183</v>
      </c>
      <c r="B84" s="2" t="s">
        <v>159</v>
      </c>
      <c r="C84" s="207" t="s">
        <v>185</v>
      </c>
      <c r="D84" s="207" t="s">
        <v>426</v>
      </c>
      <c r="E84" s="207" t="s">
        <v>427</v>
      </c>
      <c r="F84" s="207">
        <v>2009</v>
      </c>
      <c r="G84" s="212" t="s">
        <v>1217</v>
      </c>
      <c r="H84" s="199" t="s">
        <v>567</v>
      </c>
      <c r="I84" s="200">
        <v>40097</v>
      </c>
    </row>
    <row r="85" spans="1:9" ht="12" customHeight="1" x14ac:dyDescent="0.2">
      <c r="A85" s="8" t="s">
        <v>184</v>
      </c>
      <c r="B85" s="2" t="s">
        <v>159</v>
      </c>
      <c r="C85" s="207" t="s">
        <v>185</v>
      </c>
      <c r="D85" s="207" t="s">
        <v>426</v>
      </c>
      <c r="E85" s="207" t="s">
        <v>427</v>
      </c>
      <c r="F85" s="207">
        <v>2010</v>
      </c>
      <c r="G85" s="212" t="s">
        <v>1362</v>
      </c>
      <c r="H85" s="199" t="s">
        <v>593</v>
      </c>
      <c r="I85" s="200">
        <v>40466</v>
      </c>
    </row>
    <row r="86" spans="1:9" ht="12" customHeight="1" x14ac:dyDescent="0.2">
      <c r="A86" s="8" t="s">
        <v>167</v>
      </c>
      <c r="B86" s="2" t="s">
        <v>160</v>
      </c>
      <c r="C86" s="207" t="s">
        <v>1095</v>
      </c>
      <c r="D86" s="207" t="s">
        <v>1086</v>
      </c>
      <c r="E86" s="207" t="s">
        <v>1762</v>
      </c>
      <c r="F86" s="207">
        <v>2017</v>
      </c>
      <c r="G86" s="212" t="s">
        <v>1922</v>
      </c>
      <c r="H86" s="199" t="s">
        <v>187</v>
      </c>
      <c r="I86" s="200">
        <v>42859</v>
      </c>
    </row>
    <row r="87" spans="1:9" ht="12" customHeight="1" x14ac:dyDescent="0.2">
      <c r="A87" s="8" t="s">
        <v>168</v>
      </c>
      <c r="B87" s="2" t="s">
        <v>160</v>
      </c>
      <c r="C87" s="207" t="s">
        <v>1095</v>
      </c>
      <c r="D87" s="207" t="s">
        <v>1086</v>
      </c>
      <c r="E87" s="207" t="s">
        <v>1762</v>
      </c>
      <c r="F87" s="207">
        <v>2016</v>
      </c>
      <c r="G87" s="221" t="s">
        <v>1828</v>
      </c>
      <c r="H87" s="199" t="s">
        <v>187</v>
      </c>
      <c r="I87" s="200">
        <v>42496</v>
      </c>
    </row>
    <row r="88" spans="1:9" ht="12" customHeight="1" x14ac:dyDescent="0.2">
      <c r="A88" s="8" t="s">
        <v>169</v>
      </c>
      <c r="B88" s="2" t="s">
        <v>160</v>
      </c>
      <c r="C88" s="207" t="s">
        <v>1095</v>
      </c>
      <c r="D88" s="207" t="s">
        <v>1086</v>
      </c>
      <c r="E88" s="207" t="s">
        <v>1762</v>
      </c>
      <c r="F88" s="207">
        <v>2017</v>
      </c>
      <c r="G88" s="212" t="s">
        <v>1923</v>
      </c>
      <c r="H88" s="199" t="s">
        <v>1736</v>
      </c>
      <c r="I88" s="200">
        <v>42859</v>
      </c>
    </row>
    <row r="89" spans="1:9" ht="12" customHeight="1" x14ac:dyDescent="0.2">
      <c r="A89" s="8" t="s">
        <v>170</v>
      </c>
      <c r="B89" s="2" t="s">
        <v>160</v>
      </c>
      <c r="C89" s="207" t="s">
        <v>1095</v>
      </c>
      <c r="D89" s="207" t="s">
        <v>1086</v>
      </c>
      <c r="E89" s="207" t="s">
        <v>1762</v>
      </c>
      <c r="F89" s="207">
        <v>2017</v>
      </c>
      <c r="G89" s="221" t="s">
        <v>1924</v>
      </c>
      <c r="H89" s="199" t="s">
        <v>1736</v>
      </c>
      <c r="I89" s="200">
        <v>42859</v>
      </c>
    </row>
    <row r="90" spans="1:9" ht="12" customHeight="1" x14ac:dyDescent="0.2">
      <c r="A90" s="8" t="s">
        <v>171</v>
      </c>
      <c r="B90" s="2" t="s">
        <v>160</v>
      </c>
      <c r="C90" s="207" t="s">
        <v>1095</v>
      </c>
      <c r="D90" s="207" t="s">
        <v>1086</v>
      </c>
      <c r="E90" s="207" t="s">
        <v>1762</v>
      </c>
      <c r="F90" s="207">
        <v>2017</v>
      </c>
      <c r="G90" s="221" t="s">
        <v>1925</v>
      </c>
      <c r="H90" s="199" t="s">
        <v>187</v>
      </c>
      <c r="I90" s="200">
        <v>42859</v>
      </c>
    </row>
    <row r="91" spans="1:9" ht="12" customHeight="1" x14ac:dyDescent="0.2">
      <c r="A91" s="8" t="s">
        <v>172</v>
      </c>
      <c r="B91" s="2" t="s">
        <v>160</v>
      </c>
      <c r="C91" s="207" t="s">
        <v>1095</v>
      </c>
      <c r="D91" s="207" t="s">
        <v>1086</v>
      </c>
      <c r="E91" s="207" t="s">
        <v>1762</v>
      </c>
      <c r="F91" s="207">
        <v>2017</v>
      </c>
      <c r="G91" s="221" t="s">
        <v>1910</v>
      </c>
      <c r="H91" s="199" t="s">
        <v>567</v>
      </c>
      <c r="I91" s="200">
        <v>42791</v>
      </c>
    </row>
    <row r="92" spans="1:9" ht="12" customHeight="1" x14ac:dyDescent="0.2">
      <c r="A92" s="8" t="s">
        <v>173</v>
      </c>
      <c r="B92" s="2" t="s">
        <v>160</v>
      </c>
      <c r="C92" s="207" t="s">
        <v>273</v>
      </c>
      <c r="D92" s="207" t="s">
        <v>446</v>
      </c>
      <c r="E92" s="207" t="s">
        <v>1416</v>
      </c>
      <c r="F92" s="207">
        <v>2012</v>
      </c>
      <c r="G92" s="221" t="s">
        <v>66</v>
      </c>
      <c r="H92" s="199" t="s">
        <v>187</v>
      </c>
      <c r="I92" s="200">
        <v>41034</v>
      </c>
    </row>
    <row r="93" spans="1:9" ht="12" customHeight="1" x14ac:dyDescent="0.2">
      <c r="A93" s="8" t="s">
        <v>174</v>
      </c>
      <c r="B93" s="2" t="s">
        <v>160</v>
      </c>
      <c r="C93" s="207" t="s">
        <v>273</v>
      </c>
      <c r="D93" s="207" t="s">
        <v>446</v>
      </c>
      <c r="E93" s="207" t="s">
        <v>1416</v>
      </c>
      <c r="F93" s="207">
        <v>2014</v>
      </c>
      <c r="G93" s="212" t="s">
        <v>1671</v>
      </c>
      <c r="H93" s="199" t="s">
        <v>1667</v>
      </c>
      <c r="I93" s="200">
        <v>41762</v>
      </c>
    </row>
    <row r="94" spans="1:9" ht="12" customHeight="1" x14ac:dyDescent="0.2">
      <c r="A94" s="8" t="s">
        <v>175</v>
      </c>
      <c r="B94" s="2" t="s">
        <v>160</v>
      </c>
      <c r="C94" s="207" t="s">
        <v>273</v>
      </c>
      <c r="D94" s="207" t="s">
        <v>446</v>
      </c>
      <c r="E94" s="207" t="s">
        <v>1416</v>
      </c>
      <c r="F94" s="207">
        <v>2016</v>
      </c>
      <c r="G94" s="221" t="s">
        <v>1866</v>
      </c>
      <c r="H94" s="199" t="s">
        <v>1846</v>
      </c>
      <c r="I94" s="200">
        <v>42515</v>
      </c>
    </row>
    <row r="95" spans="1:9" ht="12" customHeight="1" x14ac:dyDescent="0.2">
      <c r="A95" s="8" t="s">
        <v>176</v>
      </c>
      <c r="B95" s="2" t="s">
        <v>160</v>
      </c>
      <c r="C95" s="207" t="s">
        <v>273</v>
      </c>
      <c r="D95" s="207" t="s">
        <v>446</v>
      </c>
      <c r="E95" s="207" t="s">
        <v>1416</v>
      </c>
      <c r="F95" s="207">
        <v>2014</v>
      </c>
      <c r="G95" s="212" t="s">
        <v>1689</v>
      </c>
      <c r="H95" s="199" t="s">
        <v>1683</v>
      </c>
      <c r="I95" s="200">
        <v>41861</v>
      </c>
    </row>
    <row r="96" spans="1:9" ht="12" customHeight="1" x14ac:dyDescent="0.2">
      <c r="A96" s="8" t="s">
        <v>178</v>
      </c>
      <c r="B96" s="2" t="s">
        <v>160</v>
      </c>
      <c r="C96" s="207" t="s">
        <v>1558</v>
      </c>
      <c r="D96" s="207" t="s">
        <v>1581</v>
      </c>
      <c r="E96" s="207" t="s">
        <v>2147</v>
      </c>
      <c r="F96" s="207">
        <v>2019</v>
      </c>
      <c r="G96" s="212" t="s">
        <v>2148</v>
      </c>
      <c r="H96" s="199" t="s">
        <v>566</v>
      </c>
      <c r="I96" s="200">
        <v>43736</v>
      </c>
    </row>
    <row r="97" spans="1:9" ht="12" customHeight="1" x14ac:dyDescent="0.2">
      <c r="A97" s="8" t="s">
        <v>177</v>
      </c>
      <c r="B97" s="2" t="s">
        <v>160</v>
      </c>
      <c r="C97" s="207" t="s">
        <v>273</v>
      </c>
      <c r="D97" s="207" t="s">
        <v>446</v>
      </c>
      <c r="E97" s="207" t="s">
        <v>1416</v>
      </c>
      <c r="F97" s="207">
        <v>2014</v>
      </c>
      <c r="G97" s="212" t="s">
        <v>1688</v>
      </c>
      <c r="H97" s="199" t="s">
        <v>1683</v>
      </c>
      <c r="I97" s="200">
        <v>41861</v>
      </c>
    </row>
    <row r="98" spans="1:9" ht="12" customHeight="1" x14ac:dyDescent="0.2">
      <c r="A98" s="8" t="s">
        <v>179</v>
      </c>
      <c r="B98" s="2" t="s">
        <v>160</v>
      </c>
      <c r="C98" s="207" t="s">
        <v>1095</v>
      </c>
      <c r="D98" s="207" t="s">
        <v>1086</v>
      </c>
      <c r="E98" s="207" t="s">
        <v>1762</v>
      </c>
      <c r="F98" s="207">
        <v>2017</v>
      </c>
      <c r="G98" s="221" t="s">
        <v>1926</v>
      </c>
      <c r="H98" s="199" t="s">
        <v>187</v>
      </c>
      <c r="I98" s="200">
        <v>42859</v>
      </c>
    </row>
    <row r="99" spans="1:9" ht="12" customHeight="1" x14ac:dyDescent="0.2">
      <c r="A99" s="8" t="s">
        <v>180</v>
      </c>
      <c r="B99" s="2" t="s">
        <v>160</v>
      </c>
      <c r="C99" s="207" t="s">
        <v>1095</v>
      </c>
      <c r="D99" s="207" t="s">
        <v>1086</v>
      </c>
      <c r="E99" s="207" t="s">
        <v>1762</v>
      </c>
      <c r="F99" s="207">
        <v>2016</v>
      </c>
      <c r="G99" s="221" t="s">
        <v>1827</v>
      </c>
      <c r="H99" s="199" t="s">
        <v>187</v>
      </c>
      <c r="I99" s="200">
        <v>42497</v>
      </c>
    </row>
    <row r="100" spans="1:9" ht="12" customHeight="1" x14ac:dyDescent="0.2">
      <c r="A100" s="8" t="s">
        <v>181</v>
      </c>
      <c r="B100" s="2" t="s">
        <v>160</v>
      </c>
      <c r="C100" s="207" t="s">
        <v>273</v>
      </c>
      <c r="D100" s="207" t="s">
        <v>446</v>
      </c>
      <c r="E100" s="207" t="s">
        <v>1416</v>
      </c>
      <c r="F100" s="207">
        <v>2014</v>
      </c>
      <c r="G100" s="212" t="s">
        <v>1670</v>
      </c>
      <c r="H100" s="199" t="s">
        <v>1667</v>
      </c>
      <c r="I100" s="200">
        <v>41762</v>
      </c>
    </row>
    <row r="101" spans="1:9" ht="12" customHeight="1" x14ac:dyDescent="0.2">
      <c r="A101" s="8" t="s">
        <v>183</v>
      </c>
      <c r="B101" s="2" t="s">
        <v>160</v>
      </c>
      <c r="C101" s="207" t="s">
        <v>273</v>
      </c>
      <c r="D101" s="207" t="s">
        <v>446</v>
      </c>
      <c r="E101" s="207" t="s">
        <v>1416</v>
      </c>
      <c r="F101" s="207">
        <v>2016</v>
      </c>
      <c r="G101" s="221" t="s">
        <v>1867</v>
      </c>
      <c r="H101" s="199" t="s">
        <v>1846</v>
      </c>
      <c r="I101" s="200">
        <v>42515</v>
      </c>
    </row>
    <row r="102" spans="1:9" ht="12" customHeight="1" x14ac:dyDescent="0.2">
      <c r="A102" s="8" t="s">
        <v>184</v>
      </c>
      <c r="B102" s="2" t="s">
        <v>160</v>
      </c>
      <c r="C102" s="207" t="s">
        <v>273</v>
      </c>
      <c r="D102" s="207" t="s">
        <v>446</v>
      </c>
      <c r="E102" s="207" t="s">
        <v>1416</v>
      </c>
      <c r="F102" s="207">
        <v>2014</v>
      </c>
      <c r="G102" s="221" t="s">
        <v>1690</v>
      </c>
      <c r="H102" s="199" t="s">
        <v>1683</v>
      </c>
      <c r="I102" s="200">
        <v>41861</v>
      </c>
    </row>
    <row r="103" spans="1:9" ht="12" customHeight="1" x14ac:dyDescent="0.2">
      <c r="A103" s="8" t="s">
        <v>167</v>
      </c>
      <c r="B103" s="2" t="s">
        <v>161</v>
      </c>
      <c r="C103" s="220" t="s">
        <v>1464</v>
      </c>
      <c r="D103" s="220" t="s">
        <v>1465</v>
      </c>
      <c r="E103" s="220" t="s">
        <v>1466</v>
      </c>
      <c r="F103" s="220">
        <v>2014</v>
      </c>
      <c r="G103" s="212" t="s">
        <v>1704</v>
      </c>
      <c r="H103" s="199" t="s">
        <v>1705</v>
      </c>
      <c r="I103" s="200">
        <v>41979</v>
      </c>
    </row>
    <row r="104" spans="1:9" ht="12" customHeight="1" x14ac:dyDescent="0.2">
      <c r="A104" s="8" t="s">
        <v>168</v>
      </c>
      <c r="B104" s="2" t="s">
        <v>161</v>
      </c>
      <c r="C104" s="220" t="s">
        <v>1464</v>
      </c>
      <c r="D104" s="220" t="s">
        <v>1465</v>
      </c>
      <c r="E104" s="220" t="s">
        <v>1466</v>
      </c>
      <c r="F104" s="220">
        <v>2014</v>
      </c>
      <c r="G104" s="212" t="s">
        <v>1672</v>
      </c>
      <c r="H104" s="199" t="s">
        <v>1669</v>
      </c>
      <c r="I104" s="200">
        <v>41761</v>
      </c>
    </row>
    <row r="105" spans="1:9" ht="12" customHeight="1" x14ac:dyDescent="0.2">
      <c r="A105" s="8" t="s">
        <v>169</v>
      </c>
      <c r="B105" s="2" t="s">
        <v>161</v>
      </c>
      <c r="C105" s="220" t="s">
        <v>1464</v>
      </c>
      <c r="D105" s="220" t="s">
        <v>1465</v>
      </c>
      <c r="E105" s="220" t="s">
        <v>1466</v>
      </c>
      <c r="F105" s="220">
        <v>2014</v>
      </c>
      <c r="G105" s="212" t="s">
        <v>1668</v>
      </c>
      <c r="H105" s="199" t="s">
        <v>1669</v>
      </c>
      <c r="I105" s="200">
        <v>41761</v>
      </c>
    </row>
    <row r="106" spans="1:9" ht="12" customHeight="1" x14ac:dyDescent="0.2">
      <c r="A106" s="8" t="s">
        <v>170</v>
      </c>
      <c r="B106" s="2" t="s">
        <v>161</v>
      </c>
      <c r="C106" s="207" t="s">
        <v>273</v>
      </c>
      <c r="D106" s="207" t="s">
        <v>446</v>
      </c>
      <c r="E106" s="207" t="s">
        <v>1416</v>
      </c>
      <c r="F106" s="220">
        <v>2017</v>
      </c>
      <c r="G106" s="212" t="s">
        <v>1917</v>
      </c>
      <c r="H106" s="199" t="s">
        <v>569</v>
      </c>
      <c r="I106" s="200">
        <v>42840</v>
      </c>
    </row>
    <row r="107" spans="1:9" ht="12" customHeight="1" x14ac:dyDescent="0.2">
      <c r="A107" s="8" t="s">
        <v>171</v>
      </c>
      <c r="B107" s="2" t="s">
        <v>161</v>
      </c>
      <c r="C107" s="220" t="s">
        <v>1464</v>
      </c>
      <c r="D107" s="220" t="s">
        <v>1465</v>
      </c>
      <c r="E107" s="220" t="s">
        <v>1466</v>
      </c>
      <c r="F107" s="220">
        <v>2012</v>
      </c>
      <c r="G107" s="212" t="s">
        <v>1472</v>
      </c>
      <c r="H107" s="199" t="s">
        <v>187</v>
      </c>
      <c r="I107" s="200">
        <v>41033</v>
      </c>
    </row>
    <row r="108" spans="1:9" ht="12" customHeight="1" x14ac:dyDescent="0.2">
      <c r="A108" s="8" t="s">
        <v>172</v>
      </c>
      <c r="B108" s="2" t="s">
        <v>161</v>
      </c>
      <c r="C108" s="220" t="s">
        <v>1464</v>
      </c>
      <c r="D108" s="220" t="s">
        <v>1465</v>
      </c>
      <c r="E108" s="220" t="s">
        <v>1466</v>
      </c>
      <c r="F108" s="220">
        <v>2012</v>
      </c>
      <c r="G108" s="212" t="s">
        <v>1473</v>
      </c>
      <c r="H108" s="199" t="s">
        <v>187</v>
      </c>
      <c r="I108" s="200">
        <v>41033</v>
      </c>
    </row>
    <row r="109" spans="1:9" ht="12" customHeight="1" x14ac:dyDescent="0.2">
      <c r="A109" s="8" t="s">
        <v>173</v>
      </c>
      <c r="B109" s="2" t="s">
        <v>161</v>
      </c>
      <c r="C109" s="220" t="s">
        <v>1464</v>
      </c>
      <c r="D109" s="220" t="s">
        <v>1465</v>
      </c>
      <c r="E109" s="220" t="s">
        <v>1466</v>
      </c>
      <c r="F109" s="220">
        <v>2013</v>
      </c>
      <c r="G109" s="212" t="s">
        <v>1552</v>
      </c>
      <c r="H109" s="199" t="s">
        <v>187</v>
      </c>
      <c r="I109" s="200">
        <v>41398</v>
      </c>
    </row>
    <row r="110" spans="1:9" ht="12" customHeight="1" x14ac:dyDescent="0.2">
      <c r="A110" s="8" t="s">
        <v>174</v>
      </c>
      <c r="B110" s="2" t="s">
        <v>161</v>
      </c>
      <c r="C110" s="220" t="s">
        <v>1464</v>
      </c>
      <c r="D110" s="220" t="s">
        <v>1465</v>
      </c>
      <c r="E110" s="220" t="s">
        <v>1466</v>
      </c>
      <c r="F110" s="220">
        <v>2013</v>
      </c>
      <c r="G110" s="212" t="s">
        <v>1687</v>
      </c>
      <c r="H110" s="199" t="s">
        <v>187</v>
      </c>
      <c r="I110" s="200">
        <v>41397</v>
      </c>
    </row>
    <row r="111" spans="1:9" ht="12" customHeight="1" x14ac:dyDescent="0.2">
      <c r="A111" s="8" t="s">
        <v>175</v>
      </c>
      <c r="B111" s="2" t="s">
        <v>161</v>
      </c>
      <c r="C111" s="207" t="s">
        <v>273</v>
      </c>
      <c r="D111" s="207" t="s">
        <v>446</v>
      </c>
      <c r="E111" s="207" t="s">
        <v>1416</v>
      </c>
      <c r="F111" s="220">
        <v>2017</v>
      </c>
      <c r="G111" s="212" t="s">
        <v>1945</v>
      </c>
      <c r="H111" s="199" t="s">
        <v>1942</v>
      </c>
      <c r="I111" s="200">
        <v>42961</v>
      </c>
    </row>
    <row r="112" spans="1:9" ht="12" customHeight="1" x14ac:dyDescent="0.2">
      <c r="A112" s="8" t="s">
        <v>176</v>
      </c>
      <c r="B112" s="2" t="s">
        <v>161</v>
      </c>
      <c r="C112" s="220" t="s">
        <v>1464</v>
      </c>
      <c r="D112" s="220" t="s">
        <v>1465</v>
      </c>
      <c r="E112" s="220" t="s">
        <v>1466</v>
      </c>
      <c r="F112" s="220">
        <v>2014</v>
      </c>
      <c r="G112" s="212" t="s">
        <v>1666</v>
      </c>
      <c r="H112" s="199" t="s">
        <v>1667</v>
      </c>
      <c r="I112" s="200">
        <v>41761</v>
      </c>
    </row>
    <row r="113" spans="1:9" ht="12" customHeight="1" x14ac:dyDescent="0.2">
      <c r="A113" s="8" t="s">
        <v>178</v>
      </c>
      <c r="B113" s="2" t="s">
        <v>161</v>
      </c>
      <c r="C113" s="220" t="s">
        <v>1464</v>
      </c>
      <c r="D113" s="220" t="s">
        <v>1465</v>
      </c>
      <c r="E113" s="220" t="s">
        <v>1466</v>
      </c>
      <c r="F113" s="220">
        <v>2013</v>
      </c>
      <c r="G113" s="212" t="s">
        <v>1620</v>
      </c>
      <c r="H113" s="199" t="s">
        <v>187</v>
      </c>
      <c r="I113" s="200">
        <v>41521</v>
      </c>
    </row>
    <row r="114" spans="1:9" ht="12" customHeight="1" x14ac:dyDescent="0.2">
      <c r="A114" s="8" t="s">
        <v>177</v>
      </c>
      <c r="B114" s="2" t="s">
        <v>161</v>
      </c>
      <c r="C114" s="220" t="s">
        <v>1464</v>
      </c>
      <c r="D114" s="220" t="s">
        <v>1465</v>
      </c>
      <c r="E114" s="220" t="s">
        <v>1466</v>
      </c>
      <c r="F114" s="220">
        <v>2014</v>
      </c>
      <c r="G114" s="212" t="s">
        <v>1685</v>
      </c>
      <c r="H114" s="199" t="s">
        <v>1683</v>
      </c>
      <c r="I114" s="200">
        <v>41861</v>
      </c>
    </row>
    <row r="115" spans="1:9" ht="12" customHeight="1" x14ac:dyDescent="0.2">
      <c r="A115" s="8" t="s">
        <v>179</v>
      </c>
      <c r="B115" s="2" t="s">
        <v>161</v>
      </c>
      <c r="C115" s="220" t="s">
        <v>1464</v>
      </c>
      <c r="D115" s="220" t="s">
        <v>1465</v>
      </c>
      <c r="E115" s="220" t="s">
        <v>1466</v>
      </c>
      <c r="F115" s="220">
        <v>2013</v>
      </c>
      <c r="G115" s="212" t="s">
        <v>1591</v>
      </c>
      <c r="H115" s="199" t="s">
        <v>187</v>
      </c>
      <c r="I115" s="200">
        <v>41397</v>
      </c>
    </row>
    <row r="116" spans="1:9" ht="12" customHeight="1" x14ac:dyDescent="0.2">
      <c r="A116" s="8" t="s">
        <v>180</v>
      </c>
      <c r="B116" s="2" t="s">
        <v>161</v>
      </c>
      <c r="C116" s="220" t="s">
        <v>1464</v>
      </c>
      <c r="D116" s="220" t="s">
        <v>1465</v>
      </c>
      <c r="E116" s="220" t="s">
        <v>1466</v>
      </c>
      <c r="F116" s="220">
        <v>2013</v>
      </c>
      <c r="G116" s="212" t="s">
        <v>1584</v>
      </c>
      <c r="H116" s="199" t="s">
        <v>187</v>
      </c>
      <c r="I116" s="200">
        <v>41521</v>
      </c>
    </row>
    <row r="117" spans="1:9" ht="12" customHeight="1" x14ac:dyDescent="0.2">
      <c r="A117" s="8" t="s">
        <v>181</v>
      </c>
      <c r="B117" s="2" t="s">
        <v>161</v>
      </c>
      <c r="C117" s="220" t="s">
        <v>1464</v>
      </c>
      <c r="D117" s="220" t="s">
        <v>1465</v>
      </c>
      <c r="E117" s="220" t="s">
        <v>1466</v>
      </c>
      <c r="F117" s="220">
        <v>2012</v>
      </c>
      <c r="G117" s="212" t="s">
        <v>1686</v>
      </c>
      <c r="H117" s="199" t="s">
        <v>564</v>
      </c>
      <c r="I117" s="200">
        <v>41074</v>
      </c>
    </row>
    <row r="118" spans="1:9" ht="12" customHeight="1" x14ac:dyDescent="0.2">
      <c r="A118" s="8" t="s">
        <v>183</v>
      </c>
      <c r="B118" s="2" t="s">
        <v>161</v>
      </c>
      <c r="C118" s="220" t="s">
        <v>1464</v>
      </c>
      <c r="D118" s="220" t="s">
        <v>1465</v>
      </c>
      <c r="E118" s="220" t="s">
        <v>1466</v>
      </c>
      <c r="F118" s="220">
        <v>2013</v>
      </c>
      <c r="G118" s="212" t="s">
        <v>1585</v>
      </c>
      <c r="H118" s="199" t="s">
        <v>187</v>
      </c>
      <c r="I118" s="200">
        <v>41519</v>
      </c>
    </row>
    <row r="119" spans="1:9" ht="12" customHeight="1" x14ac:dyDescent="0.2">
      <c r="A119" s="8" t="s">
        <v>184</v>
      </c>
      <c r="B119" s="2" t="s">
        <v>161</v>
      </c>
      <c r="C119" s="207" t="s">
        <v>273</v>
      </c>
      <c r="D119" s="207" t="s">
        <v>446</v>
      </c>
      <c r="E119" s="207" t="s">
        <v>1416</v>
      </c>
      <c r="F119" s="220">
        <v>2017</v>
      </c>
      <c r="G119" s="212" t="s">
        <v>1930</v>
      </c>
      <c r="H119" s="199" t="s">
        <v>187</v>
      </c>
      <c r="I119" s="200">
        <v>42859</v>
      </c>
    </row>
    <row r="120" spans="1:9" ht="12" customHeight="1" x14ac:dyDescent="0.2">
      <c r="A120" s="8" t="s">
        <v>167</v>
      </c>
      <c r="B120" s="2" t="s">
        <v>162</v>
      </c>
      <c r="C120" s="207" t="s">
        <v>1829</v>
      </c>
      <c r="D120" s="207" t="s">
        <v>1465</v>
      </c>
      <c r="E120" s="207" t="s">
        <v>1830</v>
      </c>
      <c r="F120" s="207">
        <v>2016</v>
      </c>
      <c r="G120" s="212" t="s">
        <v>1864</v>
      </c>
      <c r="H120" s="199" t="s">
        <v>1846</v>
      </c>
      <c r="I120" s="200">
        <v>42515</v>
      </c>
    </row>
    <row r="121" spans="1:9" ht="12" customHeight="1" x14ac:dyDescent="0.2">
      <c r="A121" s="8" t="s">
        <v>168</v>
      </c>
      <c r="B121" s="2" t="s">
        <v>162</v>
      </c>
      <c r="C121" s="207" t="s">
        <v>1829</v>
      </c>
      <c r="D121" s="207" t="s">
        <v>1465</v>
      </c>
      <c r="E121" s="207" t="s">
        <v>1830</v>
      </c>
      <c r="F121" s="207">
        <v>2016</v>
      </c>
      <c r="G121" s="212" t="s">
        <v>1831</v>
      </c>
      <c r="H121" s="199" t="s">
        <v>187</v>
      </c>
      <c r="I121" s="200">
        <v>42497</v>
      </c>
    </row>
    <row r="122" spans="1:9" ht="12" customHeight="1" x14ac:dyDescent="0.2">
      <c r="A122" s="8" t="s">
        <v>169</v>
      </c>
      <c r="B122" s="2" t="s">
        <v>162</v>
      </c>
      <c r="C122" s="207" t="s">
        <v>1829</v>
      </c>
      <c r="D122" s="207" t="s">
        <v>1465</v>
      </c>
      <c r="E122" s="207" t="s">
        <v>1830</v>
      </c>
      <c r="F122" s="207">
        <v>2016</v>
      </c>
      <c r="G122" s="212" t="s">
        <v>1832</v>
      </c>
      <c r="H122" s="199" t="s">
        <v>187</v>
      </c>
      <c r="I122" s="200">
        <v>42497</v>
      </c>
    </row>
    <row r="123" spans="1:9" ht="12" customHeight="1" x14ac:dyDescent="0.2">
      <c r="A123" s="8" t="s">
        <v>170</v>
      </c>
      <c r="B123" s="2" t="s">
        <v>162</v>
      </c>
      <c r="C123" s="207" t="s">
        <v>1829</v>
      </c>
      <c r="D123" s="207" t="s">
        <v>1465</v>
      </c>
      <c r="E123" s="207" t="s">
        <v>1830</v>
      </c>
      <c r="F123" s="207">
        <v>2017</v>
      </c>
      <c r="G123" s="212" t="s">
        <v>1927</v>
      </c>
      <c r="H123" s="199" t="s">
        <v>187</v>
      </c>
      <c r="I123" s="200">
        <v>42859</v>
      </c>
    </row>
    <row r="124" spans="1:9" ht="12" customHeight="1" x14ac:dyDescent="0.2">
      <c r="A124" s="8" t="s">
        <v>171</v>
      </c>
      <c r="B124" s="2" t="s">
        <v>162</v>
      </c>
      <c r="C124" s="199" t="s">
        <v>1814</v>
      </c>
      <c r="D124" s="207" t="s">
        <v>1815</v>
      </c>
      <c r="E124" s="207" t="s">
        <v>1816</v>
      </c>
      <c r="F124" s="207">
        <v>2016</v>
      </c>
      <c r="G124" s="212" t="s">
        <v>1859</v>
      </c>
      <c r="H124" s="199" t="s">
        <v>569</v>
      </c>
      <c r="I124" s="200">
        <v>42477</v>
      </c>
    </row>
    <row r="125" spans="1:9" ht="12" customHeight="1" x14ac:dyDescent="0.2">
      <c r="A125" s="8" t="s">
        <v>172</v>
      </c>
      <c r="B125" s="2" t="s">
        <v>162</v>
      </c>
      <c r="C125" s="207" t="s">
        <v>1829</v>
      </c>
      <c r="D125" s="207" t="s">
        <v>1465</v>
      </c>
      <c r="E125" s="207" t="s">
        <v>1830</v>
      </c>
      <c r="F125" s="207">
        <v>2017</v>
      </c>
      <c r="G125" s="212" t="s">
        <v>1928</v>
      </c>
      <c r="H125" s="199" t="s">
        <v>187</v>
      </c>
      <c r="I125" s="200">
        <v>42859</v>
      </c>
    </row>
    <row r="126" spans="1:9" ht="12" customHeight="1" x14ac:dyDescent="0.2">
      <c r="A126" s="8" t="s">
        <v>173</v>
      </c>
      <c r="B126" s="2" t="s">
        <v>162</v>
      </c>
      <c r="C126" s="207" t="s">
        <v>1748</v>
      </c>
      <c r="D126" s="207" t="s">
        <v>1589</v>
      </c>
      <c r="E126" s="220" t="s">
        <v>1749</v>
      </c>
      <c r="F126" s="207">
        <v>2016</v>
      </c>
      <c r="G126" s="212" t="s">
        <v>1868</v>
      </c>
      <c r="H126" s="199" t="s">
        <v>1846</v>
      </c>
      <c r="I126" s="200">
        <v>42515</v>
      </c>
    </row>
    <row r="127" spans="1:9" ht="12" customHeight="1" x14ac:dyDescent="0.2">
      <c r="A127" s="8" t="s">
        <v>174</v>
      </c>
      <c r="B127" s="2" t="s">
        <v>162</v>
      </c>
      <c r="C127" s="207" t="s">
        <v>1829</v>
      </c>
      <c r="D127" s="207" t="s">
        <v>1465</v>
      </c>
      <c r="E127" s="207" t="s">
        <v>1830</v>
      </c>
      <c r="F127" s="207">
        <v>2016</v>
      </c>
      <c r="G127" s="212" t="s">
        <v>1833</v>
      </c>
      <c r="H127" s="199" t="s">
        <v>187</v>
      </c>
      <c r="I127" s="200">
        <v>42497</v>
      </c>
    </row>
    <row r="128" spans="1:9" ht="12" customHeight="1" x14ac:dyDescent="0.2">
      <c r="A128" s="8" t="s">
        <v>175</v>
      </c>
      <c r="B128" s="2" t="s">
        <v>162</v>
      </c>
      <c r="C128" s="207" t="s">
        <v>1829</v>
      </c>
      <c r="D128" s="207" t="s">
        <v>1465</v>
      </c>
      <c r="E128" s="207" t="s">
        <v>1830</v>
      </c>
      <c r="F128" s="207">
        <v>2016</v>
      </c>
      <c r="G128" s="212" t="s">
        <v>1834</v>
      </c>
      <c r="H128" s="199" t="s">
        <v>187</v>
      </c>
      <c r="I128" s="200">
        <v>42497</v>
      </c>
    </row>
    <row r="129" spans="1:9" ht="12" customHeight="1" x14ac:dyDescent="0.2">
      <c r="A129" s="8" t="s">
        <v>176</v>
      </c>
      <c r="B129" s="2" t="s">
        <v>162</v>
      </c>
      <c r="C129" s="207" t="s">
        <v>1829</v>
      </c>
      <c r="D129" s="207" t="s">
        <v>1465</v>
      </c>
      <c r="E129" s="207" t="s">
        <v>1830</v>
      </c>
      <c r="F129" s="207">
        <v>2018</v>
      </c>
      <c r="G129" s="212" t="s">
        <v>2044</v>
      </c>
      <c r="H129" s="199" t="s">
        <v>2039</v>
      </c>
      <c r="I129" s="200">
        <v>43346</v>
      </c>
    </row>
    <row r="130" spans="1:9" ht="12" customHeight="1" x14ac:dyDescent="0.2">
      <c r="A130" s="8" t="s">
        <v>178</v>
      </c>
      <c r="B130" s="2" t="s">
        <v>162</v>
      </c>
      <c r="C130" s="207" t="s">
        <v>1829</v>
      </c>
      <c r="D130" s="207" t="s">
        <v>1465</v>
      </c>
      <c r="E130" s="207" t="s">
        <v>1830</v>
      </c>
      <c r="F130" s="207">
        <v>2016</v>
      </c>
      <c r="G130" s="212" t="s">
        <v>1865</v>
      </c>
      <c r="H130" s="199" t="s">
        <v>1846</v>
      </c>
      <c r="I130" s="200">
        <v>42515</v>
      </c>
    </row>
    <row r="131" spans="1:9" ht="12" customHeight="1" x14ac:dyDescent="0.2">
      <c r="A131" s="8" t="s">
        <v>177</v>
      </c>
      <c r="B131" s="2" t="s">
        <v>162</v>
      </c>
      <c r="C131" s="207" t="s">
        <v>1829</v>
      </c>
      <c r="D131" s="207" t="s">
        <v>1465</v>
      </c>
      <c r="E131" s="207" t="s">
        <v>1830</v>
      </c>
      <c r="F131" s="207">
        <v>2017</v>
      </c>
      <c r="G131" s="212" t="s">
        <v>1929</v>
      </c>
      <c r="H131" s="199" t="s">
        <v>187</v>
      </c>
      <c r="I131" s="200">
        <v>42859</v>
      </c>
    </row>
    <row r="132" spans="1:9" ht="12" customHeight="1" x14ac:dyDescent="0.2">
      <c r="A132" s="8" t="s">
        <v>179</v>
      </c>
      <c r="B132" s="2" t="s">
        <v>162</v>
      </c>
      <c r="C132" s="207" t="s">
        <v>1829</v>
      </c>
      <c r="D132" s="207" t="s">
        <v>1465</v>
      </c>
      <c r="E132" s="207" t="s">
        <v>1830</v>
      </c>
      <c r="F132" s="207">
        <v>2016</v>
      </c>
      <c r="G132" s="212" t="s">
        <v>1862</v>
      </c>
      <c r="H132" s="199" t="s">
        <v>1863</v>
      </c>
      <c r="I132" s="200">
        <v>42515</v>
      </c>
    </row>
    <row r="133" spans="1:9" ht="12" customHeight="1" x14ac:dyDescent="0.2">
      <c r="A133" s="8" t="s">
        <v>180</v>
      </c>
      <c r="B133" s="2" t="s">
        <v>162</v>
      </c>
      <c r="C133" s="207" t="s">
        <v>1829</v>
      </c>
      <c r="D133" s="207" t="s">
        <v>1465</v>
      </c>
      <c r="E133" s="207" t="s">
        <v>1830</v>
      </c>
      <c r="F133" s="207">
        <v>2016</v>
      </c>
      <c r="G133" s="212" t="s">
        <v>1861</v>
      </c>
      <c r="H133" s="199" t="s">
        <v>1846</v>
      </c>
      <c r="I133" s="200">
        <v>42515</v>
      </c>
    </row>
    <row r="134" spans="1:9" ht="12" customHeight="1" x14ac:dyDescent="0.2">
      <c r="A134" s="8" t="s">
        <v>181</v>
      </c>
      <c r="B134" s="2" t="s">
        <v>162</v>
      </c>
      <c r="C134" s="207" t="s">
        <v>1829</v>
      </c>
      <c r="D134" s="207" t="s">
        <v>1465</v>
      </c>
      <c r="E134" s="207" t="s">
        <v>1830</v>
      </c>
      <c r="F134" s="207">
        <v>2016</v>
      </c>
      <c r="G134" s="212" t="s">
        <v>1835</v>
      </c>
      <c r="H134" s="199" t="s">
        <v>187</v>
      </c>
      <c r="I134" s="200">
        <v>42497</v>
      </c>
    </row>
    <row r="135" spans="1:9" ht="12" customHeight="1" x14ac:dyDescent="0.2">
      <c r="A135" s="8" t="s">
        <v>183</v>
      </c>
      <c r="B135" s="2" t="s">
        <v>162</v>
      </c>
      <c r="C135" s="207" t="s">
        <v>1829</v>
      </c>
      <c r="D135" s="207" t="s">
        <v>1465</v>
      </c>
      <c r="E135" s="207" t="s">
        <v>1830</v>
      </c>
      <c r="F135" s="207">
        <v>2016</v>
      </c>
      <c r="G135" s="212" t="s">
        <v>1860</v>
      </c>
      <c r="H135" s="199" t="s">
        <v>1846</v>
      </c>
      <c r="I135" s="200">
        <v>42515</v>
      </c>
    </row>
    <row r="136" spans="1:9" ht="12" customHeight="1" x14ac:dyDescent="0.2">
      <c r="A136" s="8" t="s">
        <v>184</v>
      </c>
      <c r="B136" s="2" t="s">
        <v>162</v>
      </c>
      <c r="C136" s="207" t="s">
        <v>1829</v>
      </c>
      <c r="D136" s="207" t="s">
        <v>1465</v>
      </c>
      <c r="E136" s="207" t="s">
        <v>1830</v>
      </c>
      <c r="F136" s="207">
        <v>2016</v>
      </c>
      <c r="G136" s="212" t="s">
        <v>1836</v>
      </c>
      <c r="H136" s="199" t="s">
        <v>187</v>
      </c>
      <c r="I136" s="200">
        <v>42497</v>
      </c>
    </row>
    <row r="137" spans="1:9" ht="12" customHeight="1" x14ac:dyDescent="0.2">
      <c r="A137" s="8" t="s">
        <v>167</v>
      </c>
      <c r="B137" s="2" t="s">
        <v>163</v>
      </c>
      <c r="C137" s="207" t="s">
        <v>501</v>
      </c>
      <c r="D137" s="207" t="s">
        <v>502</v>
      </c>
      <c r="E137" s="207" t="s">
        <v>503</v>
      </c>
      <c r="F137" s="207">
        <v>2001</v>
      </c>
      <c r="G137" s="212" t="s">
        <v>122</v>
      </c>
    </row>
    <row r="138" spans="1:9" ht="12" customHeight="1" x14ac:dyDescent="0.2">
      <c r="A138" s="8" t="s">
        <v>168</v>
      </c>
      <c r="B138" s="2" t="s">
        <v>163</v>
      </c>
      <c r="C138" s="207" t="s">
        <v>501</v>
      </c>
      <c r="D138" s="207" t="s">
        <v>502</v>
      </c>
      <c r="E138" s="207" t="s">
        <v>503</v>
      </c>
      <c r="F138" s="207">
        <v>1998</v>
      </c>
      <c r="G138" s="212" t="s">
        <v>123</v>
      </c>
    </row>
    <row r="139" spans="1:9" ht="12" customHeight="1" x14ac:dyDescent="0.2">
      <c r="A139" s="8" t="s">
        <v>169</v>
      </c>
      <c r="B139" s="2" t="s">
        <v>163</v>
      </c>
      <c r="C139" s="207" t="s">
        <v>1814</v>
      </c>
      <c r="D139" s="207" t="s">
        <v>1815</v>
      </c>
      <c r="E139" s="207" t="s">
        <v>1932</v>
      </c>
      <c r="F139" s="207">
        <v>2017</v>
      </c>
      <c r="G139" s="212" t="s">
        <v>1934</v>
      </c>
      <c r="H139" s="199" t="s">
        <v>187</v>
      </c>
      <c r="I139" s="200">
        <v>42862</v>
      </c>
    </row>
    <row r="140" spans="1:9" ht="12" customHeight="1" x14ac:dyDescent="0.2">
      <c r="A140" s="8" t="s">
        <v>170</v>
      </c>
      <c r="B140" s="2" t="s">
        <v>163</v>
      </c>
      <c r="C140" s="207" t="s">
        <v>1814</v>
      </c>
      <c r="D140" s="207" t="s">
        <v>1815</v>
      </c>
      <c r="E140" s="207" t="s">
        <v>1932</v>
      </c>
      <c r="F140" s="207">
        <v>2017</v>
      </c>
      <c r="G140" s="212" t="s">
        <v>1935</v>
      </c>
      <c r="H140" s="199" t="s">
        <v>187</v>
      </c>
      <c r="I140" s="200">
        <v>42862</v>
      </c>
    </row>
    <row r="141" spans="1:9" ht="12" customHeight="1" x14ac:dyDescent="0.2">
      <c r="A141" s="8" t="s">
        <v>171</v>
      </c>
      <c r="B141" s="2" t="s">
        <v>163</v>
      </c>
      <c r="C141" s="207" t="s">
        <v>1814</v>
      </c>
      <c r="D141" s="207" t="s">
        <v>1815</v>
      </c>
      <c r="E141" s="207" t="s">
        <v>1932</v>
      </c>
      <c r="F141" s="207">
        <v>2017</v>
      </c>
      <c r="G141" s="212" t="s">
        <v>1933</v>
      </c>
      <c r="H141" s="199" t="s">
        <v>187</v>
      </c>
      <c r="I141" s="200">
        <v>42862</v>
      </c>
    </row>
    <row r="142" spans="1:9" ht="12" customHeight="1" x14ac:dyDescent="0.2">
      <c r="A142" s="8" t="s">
        <v>172</v>
      </c>
      <c r="B142" s="2" t="s">
        <v>163</v>
      </c>
      <c r="C142" s="207" t="s">
        <v>495</v>
      </c>
      <c r="D142" s="207" t="s">
        <v>496</v>
      </c>
      <c r="E142" s="207" t="s">
        <v>1821</v>
      </c>
      <c r="F142" s="207">
        <v>2016</v>
      </c>
      <c r="G142" s="212" t="s">
        <v>1854</v>
      </c>
      <c r="H142" s="199" t="s">
        <v>187</v>
      </c>
      <c r="I142" s="200">
        <v>42498</v>
      </c>
    </row>
    <row r="143" spans="1:9" ht="12" customHeight="1" x14ac:dyDescent="0.2">
      <c r="A143" s="8" t="s">
        <v>173</v>
      </c>
      <c r="B143" s="2" t="s">
        <v>163</v>
      </c>
      <c r="C143" s="207" t="s">
        <v>501</v>
      </c>
      <c r="D143" s="207" t="s">
        <v>502</v>
      </c>
      <c r="E143" s="207" t="s">
        <v>503</v>
      </c>
      <c r="F143" s="207">
        <v>1999</v>
      </c>
      <c r="G143" s="212" t="s">
        <v>124</v>
      </c>
    </row>
    <row r="144" spans="1:9" ht="12" customHeight="1" x14ac:dyDescent="0.2">
      <c r="A144" s="8" t="s">
        <v>174</v>
      </c>
      <c r="B144" s="2" t="s">
        <v>163</v>
      </c>
      <c r="C144" s="207" t="s">
        <v>1407</v>
      </c>
      <c r="D144" s="203" t="s">
        <v>1408</v>
      </c>
      <c r="E144" s="231" t="s">
        <v>1406</v>
      </c>
      <c r="F144" s="207">
        <v>2012</v>
      </c>
      <c r="G144" s="198" t="s">
        <v>1478</v>
      </c>
      <c r="H144" s="199" t="s">
        <v>564</v>
      </c>
      <c r="I144" s="200">
        <v>41072</v>
      </c>
    </row>
    <row r="145" spans="1:9" ht="12" customHeight="1" x14ac:dyDescent="0.2">
      <c r="A145" s="8" t="s">
        <v>175</v>
      </c>
      <c r="B145" s="2" t="s">
        <v>163</v>
      </c>
      <c r="C145" s="207" t="s">
        <v>1407</v>
      </c>
      <c r="D145" s="203" t="s">
        <v>1408</v>
      </c>
      <c r="E145" s="231" t="s">
        <v>1406</v>
      </c>
      <c r="F145" s="207">
        <v>2013</v>
      </c>
      <c r="G145" s="198" t="s">
        <v>1587</v>
      </c>
      <c r="H145" s="199" t="s">
        <v>187</v>
      </c>
      <c r="I145" s="200">
        <v>41521</v>
      </c>
    </row>
    <row r="146" spans="1:9" ht="12" customHeight="1" x14ac:dyDescent="0.2">
      <c r="A146" s="8" t="s">
        <v>176</v>
      </c>
      <c r="B146" s="2" t="s">
        <v>163</v>
      </c>
      <c r="C146" s="207" t="s">
        <v>501</v>
      </c>
      <c r="D146" s="207" t="s">
        <v>502</v>
      </c>
      <c r="E146" s="207" t="s">
        <v>503</v>
      </c>
      <c r="F146" s="207">
        <v>2001</v>
      </c>
      <c r="G146" s="212" t="s">
        <v>125</v>
      </c>
    </row>
    <row r="147" spans="1:9" ht="12" customHeight="1" x14ac:dyDescent="0.2">
      <c r="A147" s="8" t="s">
        <v>178</v>
      </c>
      <c r="B147" s="2" t="s">
        <v>163</v>
      </c>
      <c r="C147" s="207" t="s">
        <v>501</v>
      </c>
      <c r="D147" s="207" t="s">
        <v>502</v>
      </c>
      <c r="E147" s="207" t="s">
        <v>503</v>
      </c>
      <c r="F147" s="207">
        <v>2001</v>
      </c>
      <c r="G147" s="212" t="s">
        <v>126</v>
      </c>
    </row>
    <row r="148" spans="1:9" ht="12" customHeight="1" x14ac:dyDescent="0.2">
      <c r="A148" s="8" t="s">
        <v>177</v>
      </c>
      <c r="B148" s="2" t="s">
        <v>163</v>
      </c>
      <c r="C148" s="207" t="s">
        <v>501</v>
      </c>
      <c r="D148" s="207" t="s">
        <v>502</v>
      </c>
      <c r="E148" s="207" t="s">
        <v>503</v>
      </c>
      <c r="F148" s="207">
        <v>1998</v>
      </c>
      <c r="G148" s="212" t="s">
        <v>127</v>
      </c>
    </row>
    <row r="149" spans="1:9" ht="12" customHeight="1" x14ac:dyDescent="0.2">
      <c r="A149" s="8" t="s">
        <v>179</v>
      </c>
      <c r="B149" s="2" t="s">
        <v>163</v>
      </c>
      <c r="C149" s="207" t="s">
        <v>501</v>
      </c>
      <c r="D149" s="207" t="s">
        <v>502</v>
      </c>
      <c r="E149" s="207" t="s">
        <v>503</v>
      </c>
      <c r="F149" s="207">
        <v>2001</v>
      </c>
      <c r="G149" s="212" t="s">
        <v>128</v>
      </c>
    </row>
    <row r="150" spans="1:9" ht="12" customHeight="1" x14ac:dyDescent="0.2">
      <c r="A150" s="8" t="s">
        <v>180</v>
      </c>
      <c r="B150" s="2" t="s">
        <v>163</v>
      </c>
      <c r="C150" s="207" t="s">
        <v>1797</v>
      </c>
      <c r="D150" s="207" t="s">
        <v>465</v>
      </c>
      <c r="E150" s="207" t="s">
        <v>1798</v>
      </c>
      <c r="F150" s="207">
        <v>2016</v>
      </c>
      <c r="G150" s="212" t="s">
        <v>1825</v>
      </c>
      <c r="H150" s="199" t="s">
        <v>187</v>
      </c>
      <c r="I150" s="200">
        <v>42497</v>
      </c>
    </row>
    <row r="151" spans="1:9" ht="12" customHeight="1" x14ac:dyDescent="0.2">
      <c r="A151" s="8" t="s">
        <v>181</v>
      </c>
      <c r="B151" s="2" t="s">
        <v>163</v>
      </c>
      <c r="C151" s="207" t="s">
        <v>1797</v>
      </c>
      <c r="D151" s="207" t="s">
        <v>465</v>
      </c>
      <c r="E151" s="207" t="s">
        <v>1798</v>
      </c>
      <c r="F151" s="207">
        <v>2017</v>
      </c>
      <c r="G151" s="212" t="s">
        <v>1950</v>
      </c>
      <c r="H151" s="199" t="s">
        <v>1942</v>
      </c>
      <c r="I151" s="200">
        <v>42967</v>
      </c>
    </row>
    <row r="152" spans="1:9" ht="12" customHeight="1" x14ac:dyDescent="0.2">
      <c r="A152" s="8" t="s">
        <v>183</v>
      </c>
      <c r="B152" s="2" t="s">
        <v>163</v>
      </c>
      <c r="C152" s="207" t="s">
        <v>501</v>
      </c>
      <c r="D152" s="207" t="s">
        <v>502</v>
      </c>
      <c r="E152" s="207" t="s">
        <v>523</v>
      </c>
      <c r="F152" s="207">
        <v>2001</v>
      </c>
      <c r="G152" s="212" t="s">
        <v>129</v>
      </c>
    </row>
    <row r="153" spans="1:9" ht="12" customHeight="1" x14ac:dyDescent="0.2">
      <c r="A153" s="8" t="s">
        <v>184</v>
      </c>
      <c r="B153" s="2" t="s">
        <v>163</v>
      </c>
      <c r="C153" s="207" t="s">
        <v>1797</v>
      </c>
      <c r="D153" s="207" t="s">
        <v>465</v>
      </c>
      <c r="E153" s="207" t="s">
        <v>1798</v>
      </c>
      <c r="F153" s="207">
        <v>2017</v>
      </c>
      <c r="G153" s="212" t="s">
        <v>1951</v>
      </c>
      <c r="H153" s="199" t="s">
        <v>1942</v>
      </c>
      <c r="I153" s="200">
        <v>42963</v>
      </c>
    </row>
    <row r="154" spans="1:9" ht="12" customHeight="1" x14ac:dyDescent="0.2">
      <c r="A154" s="8" t="s">
        <v>167</v>
      </c>
      <c r="B154" s="2" t="s">
        <v>164</v>
      </c>
      <c r="C154" s="207" t="s">
        <v>501</v>
      </c>
      <c r="D154" s="207" t="s">
        <v>502</v>
      </c>
      <c r="E154" s="207" t="s">
        <v>533</v>
      </c>
      <c r="F154" s="207">
        <v>2004</v>
      </c>
      <c r="G154" s="212" t="s">
        <v>130</v>
      </c>
      <c r="H154" s="199" t="s">
        <v>569</v>
      </c>
      <c r="I154" s="200">
        <v>38094</v>
      </c>
    </row>
    <row r="155" spans="1:9" ht="12" customHeight="1" x14ac:dyDescent="0.2">
      <c r="A155" s="8" t="s">
        <v>168</v>
      </c>
      <c r="B155" s="2" t="s">
        <v>164</v>
      </c>
      <c r="C155" s="207" t="s">
        <v>501</v>
      </c>
      <c r="D155" s="207" t="s">
        <v>502</v>
      </c>
      <c r="E155" s="207" t="s">
        <v>521</v>
      </c>
      <c r="F155" s="207">
        <v>2004</v>
      </c>
      <c r="G155" s="212" t="s">
        <v>131</v>
      </c>
      <c r="H155" s="199" t="s">
        <v>564</v>
      </c>
      <c r="I155" s="200">
        <v>38142</v>
      </c>
    </row>
    <row r="156" spans="1:9" ht="12" customHeight="1" x14ac:dyDescent="0.2">
      <c r="A156" s="8" t="s">
        <v>169</v>
      </c>
      <c r="B156" s="2" t="s">
        <v>164</v>
      </c>
      <c r="C156" s="207" t="s">
        <v>501</v>
      </c>
      <c r="D156" s="207" t="s">
        <v>502</v>
      </c>
      <c r="E156" s="207" t="s">
        <v>521</v>
      </c>
      <c r="F156" s="207">
        <v>2004</v>
      </c>
      <c r="G156" s="212" t="s">
        <v>132</v>
      </c>
      <c r="H156" s="199" t="s">
        <v>564</v>
      </c>
      <c r="I156" s="200">
        <v>38143</v>
      </c>
    </row>
    <row r="157" spans="1:9" ht="12" customHeight="1" x14ac:dyDescent="0.2">
      <c r="A157" s="8" t="s">
        <v>170</v>
      </c>
      <c r="B157" s="2" t="s">
        <v>164</v>
      </c>
      <c r="C157" s="207" t="s">
        <v>501</v>
      </c>
      <c r="D157" s="207" t="s">
        <v>502</v>
      </c>
      <c r="E157" s="207" t="s">
        <v>521</v>
      </c>
      <c r="F157" s="207">
        <v>2003</v>
      </c>
      <c r="G157" s="212" t="s">
        <v>133</v>
      </c>
    </row>
    <row r="158" spans="1:9" ht="12" customHeight="1" x14ac:dyDescent="0.2">
      <c r="A158" s="8" t="s">
        <v>171</v>
      </c>
      <c r="B158" s="2" t="s">
        <v>164</v>
      </c>
      <c r="C158" s="207" t="s">
        <v>501</v>
      </c>
      <c r="D158" s="207" t="s">
        <v>502</v>
      </c>
      <c r="E158" s="207" t="s">
        <v>521</v>
      </c>
      <c r="F158" s="207">
        <v>2003</v>
      </c>
      <c r="G158" s="212" t="s">
        <v>1853</v>
      </c>
    </row>
    <row r="159" spans="1:9" ht="12" customHeight="1" x14ac:dyDescent="0.2">
      <c r="A159" s="8" t="s">
        <v>172</v>
      </c>
      <c r="B159" s="2" t="s">
        <v>164</v>
      </c>
      <c r="C159" s="207" t="s">
        <v>501</v>
      </c>
      <c r="D159" s="207" t="s">
        <v>502</v>
      </c>
      <c r="E159" s="207" t="s">
        <v>523</v>
      </c>
      <c r="F159" s="207">
        <v>2006</v>
      </c>
      <c r="G159" s="212" t="s">
        <v>134</v>
      </c>
      <c r="H159" s="199" t="s">
        <v>569</v>
      </c>
      <c r="I159" s="200">
        <v>39053</v>
      </c>
    </row>
    <row r="160" spans="1:9" ht="12" customHeight="1" x14ac:dyDescent="0.2">
      <c r="A160" s="8" t="s">
        <v>173</v>
      </c>
      <c r="B160" s="2" t="s">
        <v>164</v>
      </c>
      <c r="C160" s="207" t="s">
        <v>539</v>
      </c>
      <c r="D160" s="207" t="s">
        <v>540</v>
      </c>
      <c r="E160" s="207" t="s">
        <v>541</v>
      </c>
      <c r="F160" s="207">
        <v>1996</v>
      </c>
      <c r="G160" s="212" t="s">
        <v>135</v>
      </c>
    </row>
    <row r="161" spans="1:9" ht="12" customHeight="1" x14ac:dyDescent="0.2">
      <c r="A161" s="8" t="s">
        <v>174</v>
      </c>
      <c r="B161" s="2" t="s">
        <v>164</v>
      </c>
      <c r="C161" s="207" t="s">
        <v>539</v>
      </c>
      <c r="D161" s="207" t="s">
        <v>540</v>
      </c>
      <c r="E161" s="207" t="s">
        <v>541</v>
      </c>
      <c r="F161" s="207">
        <v>1996</v>
      </c>
      <c r="G161" s="212" t="s">
        <v>136</v>
      </c>
    </row>
    <row r="162" spans="1:9" ht="12" customHeight="1" x14ac:dyDescent="0.2">
      <c r="A162" s="8" t="s">
        <v>175</v>
      </c>
      <c r="B162" s="2" t="s">
        <v>164</v>
      </c>
      <c r="C162" s="207" t="s">
        <v>539</v>
      </c>
      <c r="D162" s="207" t="s">
        <v>540</v>
      </c>
      <c r="E162" s="207" t="s">
        <v>541</v>
      </c>
      <c r="F162" s="207">
        <v>1996</v>
      </c>
      <c r="G162" s="212" t="s">
        <v>137</v>
      </c>
    </row>
    <row r="163" spans="1:9" ht="12" customHeight="1" x14ac:dyDescent="0.2">
      <c r="A163" s="8" t="s">
        <v>176</v>
      </c>
      <c r="B163" s="2" t="s">
        <v>164</v>
      </c>
      <c r="C163" s="207" t="s">
        <v>501</v>
      </c>
      <c r="D163" s="207" t="s">
        <v>502</v>
      </c>
      <c r="E163" s="207" t="s">
        <v>521</v>
      </c>
      <c r="F163" s="207">
        <v>2003</v>
      </c>
      <c r="G163" s="212" t="s">
        <v>138</v>
      </c>
    </row>
    <row r="164" spans="1:9" ht="12" customHeight="1" x14ac:dyDescent="0.2">
      <c r="A164" s="8" t="s">
        <v>178</v>
      </c>
      <c r="B164" s="2" t="s">
        <v>164</v>
      </c>
      <c r="C164" s="207" t="s">
        <v>501</v>
      </c>
      <c r="D164" s="207" t="s">
        <v>502</v>
      </c>
      <c r="E164" s="207" t="s">
        <v>521</v>
      </c>
      <c r="F164" s="207">
        <v>2003</v>
      </c>
      <c r="G164" s="212" t="s">
        <v>139</v>
      </c>
    </row>
    <row r="165" spans="1:9" ht="12" customHeight="1" x14ac:dyDescent="0.2">
      <c r="A165" s="8" t="s">
        <v>177</v>
      </c>
      <c r="B165" s="2" t="s">
        <v>164</v>
      </c>
      <c r="C165" s="207" t="s">
        <v>501</v>
      </c>
      <c r="D165" s="207" t="s">
        <v>502</v>
      </c>
      <c r="E165" s="207" t="s">
        <v>521</v>
      </c>
      <c r="F165" s="207">
        <v>2003</v>
      </c>
      <c r="G165" s="212" t="s">
        <v>140</v>
      </c>
    </row>
    <row r="166" spans="1:9" ht="12" customHeight="1" x14ac:dyDescent="0.2">
      <c r="A166" s="8" t="s">
        <v>179</v>
      </c>
      <c r="B166" s="2" t="s">
        <v>164</v>
      </c>
      <c r="C166" s="207" t="s">
        <v>501</v>
      </c>
      <c r="D166" s="207" t="s">
        <v>502</v>
      </c>
      <c r="E166" s="207" t="s">
        <v>523</v>
      </c>
      <c r="F166" s="207">
        <v>2006</v>
      </c>
      <c r="G166" s="212" t="s">
        <v>141</v>
      </c>
      <c r="H166" s="199" t="s">
        <v>566</v>
      </c>
      <c r="I166" s="200">
        <v>39060</v>
      </c>
    </row>
    <row r="167" spans="1:9" ht="12" customHeight="1" x14ac:dyDescent="0.2">
      <c r="A167" s="8" t="s">
        <v>180</v>
      </c>
      <c r="B167" s="2" t="s">
        <v>164</v>
      </c>
      <c r="C167" s="207"/>
      <c r="D167" s="207"/>
      <c r="E167" s="207"/>
      <c r="F167" s="207"/>
      <c r="G167" s="212" t="s">
        <v>121</v>
      </c>
    </row>
    <row r="168" spans="1:9" ht="12" customHeight="1" x14ac:dyDescent="0.2">
      <c r="A168" s="8" t="s">
        <v>181</v>
      </c>
      <c r="B168" s="2" t="s">
        <v>164</v>
      </c>
      <c r="C168" s="207"/>
      <c r="D168" s="207"/>
      <c r="E168" s="207"/>
      <c r="F168" s="207"/>
      <c r="G168" s="212" t="s">
        <v>121</v>
      </c>
    </row>
    <row r="169" spans="1:9" ht="12" customHeight="1" x14ac:dyDescent="0.2">
      <c r="A169" s="8" t="s">
        <v>183</v>
      </c>
      <c r="B169" s="2" t="s">
        <v>164</v>
      </c>
      <c r="C169" s="207" t="s">
        <v>501</v>
      </c>
      <c r="D169" s="207" t="s">
        <v>502</v>
      </c>
      <c r="E169" s="207" t="s">
        <v>521</v>
      </c>
      <c r="F169" s="207">
        <v>2003</v>
      </c>
      <c r="G169" s="212" t="s">
        <v>142</v>
      </c>
    </row>
    <row r="170" spans="1:9" ht="12" customHeight="1" x14ac:dyDescent="0.2">
      <c r="A170" s="8" t="s">
        <v>184</v>
      </c>
      <c r="B170" s="2" t="s">
        <v>164</v>
      </c>
      <c r="C170" s="207"/>
      <c r="D170" s="207"/>
      <c r="E170" s="207"/>
      <c r="F170" s="207"/>
      <c r="G170" s="212" t="s">
        <v>121</v>
      </c>
    </row>
    <row r="171" spans="1:9" ht="12" customHeight="1" x14ac:dyDescent="0.2">
      <c r="A171" s="8" t="s">
        <v>167</v>
      </c>
      <c r="B171" s="2" t="s">
        <v>165</v>
      </c>
      <c r="C171" s="207" t="s">
        <v>501</v>
      </c>
      <c r="D171" s="207" t="s">
        <v>502</v>
      </c>
      <c r="E171" s="220" t="s">
        <v>597</v>
      </c>
      <c r="F171" s="207">
        <v>2008</v>
      </c>
      <c r="G171" s="212" t="s">
        <v>143</v>
      </c>
      <c r="H171" s="199" t="s">
        <v>983</v>
      </c>
      <c r="I171" s="200">
        <v>39559</v>
      </c>
    </row>
    <row r="172" spans="1:9" ht="12" customHeight="1" x14ac:dyDescent="0.2">
      <c r="A172" s="8" t="s">
        <v>168</v>
      </c>
      <c r="B172" s="2" t="s">
        <v>165</v>
      </c>
      <c r="C172" s="207" t="s">
        <v>501</v>
      </c>
      <c r="D172" s="207" t="s">
        <v>502</v>
      </c>
      <c r="E172" s="220" t="s">
        <v>597</v>
      </c>
      <c r="F172" s="207">
        <v>2009</v>
      </c>
      <c r="G172" s="212" t="s">
        <v>1210</v>
      </c>
      <c r="H172" s="199" t="s">
        <v>1119</v>
      </c>
      <c r="I172" s="200">
        <v>40073</v>
      </c>
    </row>
    <row r="173" spans="1:9" ht="12" customHeight="1" x14ac:dyDescent="0.2">
      <c r="A173" s="8" t="s">
        <v>169</v>
      </c>
      <c r="B173" s="2" t="s">
        <v>165</v>
      </c>
      <c r="C173" s="207" t="s">
        <v>501</v>
      </c>
      <c r="D173" s="207" t="s">
        <v>502</v>
      </c>
      <c r="E173" s="220" t="s">
        <v>597</v>
      </c>
      <c r="F173" s="207">
        <v>2010</v>
      </c>
      <c r="G173" s="212" t="s">
        <v>1354</v>
      </c>
      <c r="H173" s="199" t="s">
        <v>187</v>
      </c>
      <c r="I173" s="200">
        <v>40306</v>
      </c>
    </row>
    <row r="174" spans="1:9" ht="12" customHeight="1" x14ac:dyDescent="0.2">
      <c r="A174" s="8" t="s">
        <v>170</v>
      </c>
      <c r="B174" s="2" t="s">
        <v>165</v>
      </c>
      <c r="C174" s="207" t="s">
        <v>501</v>
      </c>
      <c r="D174" s="207" t="s">
        <v>502</v>
      </c>
      <c r="E174" s="220" t="s">
        <v>597</v>
      </c>
      <c r="F174" s="207">
        <v>2008</v>
      </c>
      <c r="G174" s="212" t="s">
        <v>144</v>
      </c>
      <c r="H174" s="199" t="s">
        <v>1033</v>
      </c>
      <c r="I174" s="200">
        <v>39782</v>
      </c>
    </row>
    <row r="175" spans="1:9" ht="12" customHeight="1" x14ac:dyDescent="0.2">
      <c r="A175" s="8" t="s">
        <v>171</v>
      </c>
      <c r="B175" s="2" t="s">
        <v>165</v>
      </c>
      <c r="C175" s="207" t="s">
        <v>501</v>
      </c>
      <c r="D175" s="207" t="s">
        <v>502</v>
      </c>
      <c r="E175" s="220" t="s">
        <v>597</v>
      </c>
      <c r="F175" s="207">
        <v>2009</v>
      </c>
      <c r="G175" s="212" t="s">
        <v>1218</v>
      </c>
      <c r="H175" s="199" t="s">
        <v>1033</v>
      </c>
      <c r="I175" s="200">
        <v>40146</v>
      </c>
    </row>
    <row r="176" spans="1:9" ht="12" customHeight="1" x14ac:dyDescent="0.2">
      <c r="A176" s="8" t="s">
        <v>172</v>
      </c>
      <c r="B176" s="2" t="s">
        <v>165</v>
      </c>
      <c r="C176" s="207" t="s">
        <v>501</v>
      </c>
      <c r="D176" s="207" t="s">
        <v>502</v>
      </c>
      <c r="E176" s="220" t="s">
        <v>597</v>
      </c>
      <c r="F176" s="207">
        <v>2008</v>
      </c>
      <c r="G176" s="212" t="s">
        <v>1038</v>
      </c>
      <c r="H176" s="199" t="s">
        <v>1033</v>
      </c>
      <c r="I176" s="200">
        <v>39782</v>
      </c>
    </row>
    <row r="177" spans="1:9" ht="12" customHeight="1" x14ac:dyDescent="0.2">
      <c r="A177" s="8" t="s">
        <v>173</v>
      </c>
      <c r="B177" s="2" t="s">
        <v>165</v>
      </c>
      <c r="C177" s="207" t="s">
        <v>501</v>
      </c>
      <c r="D177" s="207" t="s">
        <v>502</v>
      </c>
      <c r="E177" s="220" t="s">
        <v>597</v>
      </c>
      <c r="F177" s="207">
        <v>2009</v>
      </c>
      <c r="G177" s="212" t="s">
        <v>1214</v>
      </c>
      <c r="H177" s="199" t="s">
        <v>567</v>
      </c>
      <c r="I177" s="200">
        <v>40097</v>
      </c>
    </row>
    <row r="178" spans="1:9" ht="12" customHeight="1" x14ac:dyDescent="0.2">
      <c r="A178" s="8" t="s">
        <v>174</v>
      </c>
      <c r="B178" s="2" t="s">
        <v>165</v>
      </c>
      <c r="C178" s="207" t="s">
        <v>539</v>
      </c>
      <c r="D178" s="207" t="s">
        <v>540</v>
      </c>
      <c r="E178" s="207" t="s">
        <v>549</v>
      </c>
      <c r="F178" s="207">
        <v>2000</v>
      </c>
      <c r="G178" s="212" t="s">
        <v>145</v>
      </c>
    </row>
    <row r="179" spans="1:9" ht="12" customHeight="1" x14ac:dyDescent="0.2">
      <c r="A179" s="8" t="s">
        <v>175</v>
      </c>
      <c r="B179" s="2" t="s">
        <v>165</v>
      </c>
      <c r="C179" s="207" t="s">
        <v>501</v>
      </c>
      <c r="D179" s="207" t="s">
        <v>502</v>
      </c>
      <c r="E179" s="220" t="s">
        <v>597</v>
      </c>
      <c r="F179" s="207">
        <v>2009</v>
      </c>
      <c r="G179" s="212" t="s">
        <v>146</v>
      </c>
      <c r="H179" s="199" t="s">
        <v>567</v>
      </c>
      <c r="I179" s="200">
        <v>40097</v>
      </c>
    </row>
    <row r="180" spans="1:9" ht="12" customHeight="1" x14ac:dyDescent="0.2">
      <c r="A180" s="8" t="s">
        <v>176</v>
      </c>
      <c r="B180" s="2" t="s">
        <v>165</v>
      </c>
      <c r="C180" s="207" t="s">
        <v>501</v>
      </c>
      <c r="D180" s="207" t="s">
        <v>502</v>
      </c>
      <c r="E180" s="220" t="s">
        <v>597</v>
      </c>
      <c r="F180" s="207">
        <v>2009</v>
      </c>
      <c r="G180" s="212" t="s">
        <v>1272</v>
      </c>
      <c r="H180" s="199" t="s">
        <v>1119</v>
      </c>
      <c r="I180" s="200">
        <v>39921</v>
      </c>
    </row>
    <row r="181" spans="1:9" ht="12" customHeight="1" x14ac:dyDescent="0.2">
      <c r="A181" s="8" t="s">
        <v>178</v>
      </c>
      <c r="B181" s="2" t="s">
        <v>165</v>
      </c>
      <c r="C181" s="207" t="s">
        <v>501</v>
      </c>
      <c r="D181" s="207" t="s">
        <v>502</v>
      </c>
      <c r="E181" s="220" t="s">
        <v>597</v>
      </c>
      <c r="F181" s="207">
        <v>2009</v>
      </c>
      <c r="G181" s="212" t="s">
        <v>1206</v>
      </c>
      <c r="H181" s="199" t="s">
        <v>1119</v>
      </c>
      <c r="I181" s="200">
        <v>40072</v>
      </c>
    </row>
    <row r="182" spans="1:9" ht="12" customHeight="1" x14ac:dyDescent="0.2">
      <c r="A182" s="8" t="s">
        <v>177</v>
      </c>
      <c r="B182" s="2" t="s">
        <v>165</v>
      </c>
      <c r="C182" s="207" t="s">
        <v>570</v>
      </c>
      <c r="D182" s="207" t="s">
        <v>552</v>
      </c>
      <c r="E182" s="220" t="s">
        <v>591</v>
      </c>
      <c r="F182" s="207">
        <v>2008</v>
      </c>
      <c r="G182" s="212" t="s">
        <v>147</v>
      </c>
      <c r="H182" s="199" t="s">
        <v>983</v>
      </c>
      <c r="I182" s="200">
        <v>39561</v>
      </c>
    </row>
    <row r="183" spans="1:9" ht="12" customHeight="1" x14ac:dyDescent="0.2">
      <c r="A183" s="8" t="s">
        <v>179</v>
      </c>
      <c r="B183" s="2" t="s">
        <v>165</v>
      </c>
      <c r="C183" s="207" t="s">
        <v>501</v>
      </c>
      <c r="D183" s="207" t="s">
        <v>502</v>
      </c>
      <c r="E183" s="220" t="s">
        <v>597</v>
      </c>
      <c r="F183" s="207">
        <v>2009</v>
      </c>
      <c r="G183" s="212" t="s">
        <v>1204</v>
      </c>
      <c r="H183" s="199" t="s">
        <v>187</v>
      </c>
      <c r="I183" s="200">
        <v>39943</v>
      </c>
    </row>
    <row r="184" spans="1:9" ht="12" customHeight="1" x14ac:dyDescent="0.2">
      <c r="A184" s="8" t="s">
        <v>180</v>
      </c>
      <c r="B184" s="2" t="s">
        <v>165</v>
      </c>
      <c r="C184" s="207"/>
      <c r="D184" s="207"/>
      <c r="E184" s="207"/>
      <c r="F184" s="207"/>
      <c r="G184" s="212" t="s">
        <v>121</v>
      </c>
    </row>
    <row r="185" spans="1:9" ht="12" customHeight="1" x14ac:dyDescent="0.2">
      <c r="A185" s="8" t="s">
        <v>181</v>
      </c>
      <c r="B185" s="2" t="s">
        <v>165</v>
      </c>
      <c r="C185" s="207"/>
      <c r="D185" s="207"/>
      <c r="E185" s="207"/>
      <c r="F185" s="207"/>
      <c r="G185" s="212" t="s">
        <v>121</v>
      </c>
    </row>
    <row r="186" spans="1:9" ht="12" customHeight="1" x14ac:dyDescent="0.2">
      <c r="A186" s="8" t="s">
        <v>183</v>
      </c>
      <c r="B186" s="2" t="s">
        <v>165</v>
      </c>
      <c r="C186" s="207" t="s">
        <v>501</v>
      </c>
      <c r="D186" s="207" t="s">
        <v>502</v>
      </c>
      <c r="E186" s="220" t="s">
        <v>597</v>
      </c>
      <c r="F186" s="207">
        <v>2008</v>
      </c>
      <c r="G186" s="212" t="s">
        <v>148</v>
      </c>
      <c r="H186" s="199" t="s">
        <v>567</v>
      </c>
      <c r="I186" s="200">
        <v>39733</v>
      </c>
    </row>
    <row r="187" spans="1:9" ht="12" customHeight="1" x14ac:dyDescent="0.2">
      <c r="A187" s="8" t="s">
        <v>184</v>
      </c>
      <c r="B187" s="2" t="s">
        <v>165</v>
      </c>
      <c r="C187" s="207"/>
      <c r="D187" s="207"/>
      <c r="E187" s="207"/>
      <c r="F187" s="207"/>
      <c r="G187" s="212" t="s">
        <v>121</v>
      </c>
    </row>
    <row r="188" spans="1:9" ht="12" customHeight="1" x14ac:dyDescent="0.2">
      <c r="A188" s="8" t="s">
        <v>167</v>
      </c>
      <c r="B188" s="2" t="s">
        <v>166</v>
      </c>
      <c r="C188" s="207" t="s">
        <v>501</v>
      </c>
      <c r="D188" s="207" t="s">
        <v>502</v>
      </c>
      <c r="E188" s="220" t="s">
        <v>597</v>
      </c>
      <c r="F188" s="207">
        <v>2013</v>
      </c>
      <c r="G188" s="212" t="s">
        <v>1553</v>
      </c>
      <c r="H188" s="199" t="s">
        <v>187</v>
      </c>
      <c r="I188" s="200">
        <v>41399</v>
      </c>
    </row>
    <row r="189" spans="1:9" ht="12" customHeight="1" x14ac:dyDescent="0.2">
      <c r="A189" s="8" t="s">
        <v>168</v>
      </c>
      <c r="B189" s="2" t="s">
        <v>166</v>
      </c>
      <c r="C189" s="207" t="s">
        <v>501</v>
      </c>
      <c r="D189" s="207" t="s">
        <v>502</v>
      </c>
      <c r="E189" s="220" t="s">
        <v>597</v>
      </c>
      <c r="F189" s="207">
        <v>2013</v>
      </c>
      <c r="G189" s="212" t="s">
        <v>1554</v>
      </c>
      <c r="H189" s="199" t="s">
        <v>187</v>
      </c>
      <c r="I189" s="200">
        <v>41398</v>
      </c>
    </row>
    <row r="190" spans="1:9" ht="12" customHeight="1" x14ac:dyDescent="0.2">
      <c r="A190" s="8" t="s">
        <v>169</v>
      </c>
      <c r="B190" s="2" t="s">
        <v>166</v>
      </c>
      <c r="C190" s="207" t="s">
        <v>501</v>
      </c>
      <c r="D190" s="207" t="s">
        <v>502</v>
      </c>
      <c r="E190" s="220" t="s">
        <v>597</v>
      </c>
      <c r="F190" s="207">
        <v>2013</v>
      </c>
      <c r="G190" s="212" t="s">
        <v>1555</v>
      </c>
      <c r="H190" s="199" t="s">
        <v>187</v>
      </c>
      <c r="I190" s="200">
        <v>41397</v>
      </c>
    </row>
    <row r="191" spans="1:9" ht="12" customHeight="1" x14ac:dyDescent="0.2">
      <c r="A191" s="8" t="s">
        <v>170</v>
      </c>
      <c r="B191" s="2" t="s">
        <v>166</v>
      </c>
      <c r="C191" s="207" t="s">
        <v>539</v>
      </c>
      <c r="D191" s="207" t="s">
        <v>540</v>
      </c>
      <c r="E191" s="207" t="s">
        <v>554</v>
      </c>
      <c r="F191" s="207">
        <v>2006</v>
      </c>
      <c r="G191" s="212" t="s">
        <v>149</v>
      </c>
      <c r="H191" s="199" t="s">
        <v>569</v>
      </c>
      <c r="I191" s="200">
        <v>38823</v>
      </c>
    </row>
    <row r="192" spans="1:9" ht="12" customHeight="1" x14ac:dyDescent="0.2">
      <c r="A192" s="8" t="s">
        <v>171</v>
      </c>
      <c r="B192" s="2" t="s">
        <v>166</v>
      </c>
      <c r="C192" s="207" t="s">
        <v>539</v>
      </c>
      <c r="D192" s="207" t="s">
        <v>540</v>
      </c>
      <c r="E192" s="207" t="s">
        <v>554</v>
      </c>
      <c r="F192" s="207">
        <v>2005</v>
      </c>
      <c r="G192" s="212" t="s">
        <v>150</v>
      </c>
      <c r="H192" s="199" t="s">
        <v>568</v>
      </c>
      <c r="I192" s="200">
        <v>38582</v>
      </c>
    </row>
    <row r="193" spans="1:9" ht="12" customHeight="1" x14ac:dyDescent="0.2">
      <c r="A193" s="8" t="s">
        <v>172</v>
      </c>
      <c r="B193" s="2" t="s">
        <v>166</v>
      </c>
      <c r="C193" s="207" t="s">
        <v>539</v>
      </c>
      <c r="D193" s="207" t="s">
        <v>540</v>
      </c>
      <c r="E193" s="207" t="s">
        <v>554</v>
      </c>
      <c r="F193" s="207">
        <v>2005</v>
      </c>
      <c r="G193" s="212" t="s">
        <v>151</v>
      </c>
      <c r="H193" s="199" t="s">
        <v>565</v>
      </c>
      <c r="I193" s="200">
        <v>38690</v>
      </c>
    </row>
    <row r="194" spans="1:9" ht="12" customHeight="1" x14ac:dyDescent="0.2">
      <c r="A194" s="8" t="s">
        <v>173</v>
      </c>
      <c r="B194" s="2" t="s">
        <v>166</v>
      </c>
      <c r="C194" s="207" t="s">
        <v>539</v>
      </c>
      <c r="D194" s="207" t="s">
        <v>540</v>
      </c>
      <c r="E194" s="207" t="s">
        <v>554</v>
      </c>
      <c r="F194" s="207">
        <v>2005</v>
      </c>
      <c r="G194" s="212" t="s">
        <v>152</v>
      </c>
      <c r="H194" s="199" t="s">
        <v>566</v>
      </c>
      <c r="I194" s="200">
        <v>38668</v>
      </c>
    </row>
    <row r="195" spans="1:9" ht="12" customHeight="1" x14ac:dyDescent="0.2">
      <c r="A195" s="8" t="s">
        <v>174</v>
      </c>
      <c r="B195" s="2" t="s">
        <v>166</v>
      </c>
      <c r="C195" s="207" t="s">
        <v>539</v>
      </c>
      <c r="D195" s="207" t="s">
        <v>540</v>
      </c>
      <c r="E195" s="207" t="s">
        <v>554</v>
      </c>
      <c r="F195" s="207">
        <v>2006</v>
      </c>
      <c r="G195" s="212" t="s">
        <v>153</v>
      </c>
      <c r="H195" s="199" t="s">
        <v>567</v>
      </c>
      <c r="I195" s="200">
        <v>38787</v>
      </c>
    </row>
    <row r="196" spans="1:9" ht="12" customHeight="1" x14ac:dyDescent="0.2">
      <c r="A196" s="8" t="s">
        <v>175</v>
      </c>
      <c r="B196" s="2" t="s">
        <v>166</v>
      </c>
      <c r="C196" s="207" t="s">
        <v>539</v>
      </c>
      <c r="D196" s="207" t="s">
        <v>540</v>
      </c>
      <c r="E196" s="207" t="s">
        <v>554</v>
      </c>
      <c r="F196" s="207">
        <v>2007</v>
      </c>
      <c r="G196" s="212" t="s">
        <v>154</v>
      </c>
      <c r="H196" s="199" t="s">
        <v>187</v>
      </c>
      <c r="I196" s="200">
        <v>39192</v>
      </c>
    </row>
    <row r="197" spans="1:9" ht="12" customHeight="1" x14ac:dyDescent="0.2">
      <c r="A197" s="8" t="s">
        <v>176</v>
      </c>
      <c r="B197" s="2" t="s">
        <v>166</v>
      </c>
      <c r="C197" s="207" t="s">
        <v>501</v>
      </c>
      <c r="D197" s="207" t="s">
        <v>502</v>
      </c>
      <c r="E197" s="220" t="s">
        <v>597</v>
      </c>
      <c r="F197" s="207">
        <v>2013</v>
      </c>
      <c r="G197" s="212" t="s">
        <v>1543</v>
      </c>
      <c r="H197" s="199" t="s">
        <v>567</v>
      </c>
      <c r="I197" s="200">
        <v>41349</v>
      </c>
    </row>
    <row r="198" spans="1:9" ht="12" customHeight="1" x14ac:dyDescent="0.2">
      <c r="A198" s="8" t="s">
        <v>178</v>
      </c>
      <c r="B198" s="2" t="s">
        <v>166</v>
      </c>
      <c r="C198" s="207" t="s">
        <v>501</v>
      </c>
      <c r="D198" s="207" t="s">
        <v>502</v>
      </c>
      <c r="E198" s="220" t="s">
        <v>597</v>
      </c>
      <c r="F198" s="207">
        <v>2013</v>
      </c>
      <c r="G198" s="212" t="s">
        <v>1544</v>
      </c>
      <c r="H198" s="199" t="s">
        <v>567</v>
      </c>
      <c r="I198" s="200">
        <v>41349</v>
      </c>
    </row>
    <row r="199" spans="1:9" ht="12" customHeight="1" x14ac:dyDescent="0.2">
      <c r="A199" s="8" t="s">
        <v>177</v>
      </c>
      <c r="B199" s="2" t="s">
        <v>166</v>
      </c>
      <c r="C199" s="207" t="s">
        <v>570</v>
      </c>
      <c r="D199" s="207" t="s">
        <v>552</v>
      </c>
      <c r="E199" s="220" t="s">
        <v>591</v>
      </c>
      <c r="F199" s="207">
        <v>2012</v>
      </c>
      <c r="G199" s="212" t="s">
        <v>1474</v>
      </c>
      <c r="H199" s="199" t="s">
        <v>187</v>
      </c>
      <c r="I199" s="200">
        <v>41033</v>
      </c>
    </row>
    <row r="200" spans="1:9" ht="12" customHeight="1" x14ac:dyDescent="0.2">
      <c r="A200" s="8" t="s">
        <v>179</v>
      </c>
      <c r="B200" s="2" t="s">
        <v>166</v>
      </c>
      <c r="C200" s="207"/>
      <c r="D200" s="207"/>
      <c r="E200" s="207"/>
      <c r="F200" s="207"/>
      <c r="G200" s="212" t="s">
        <v>121</v>
      </c>
    </row>
    <row r="201" spans="1:9" ht="12" customHeight="1" x14ac:dyDescent="0.2">
      <c r="A201" s="8" t="s">
        <v>180</v>
      </c>
      <c r="B201" s="2" t="s">
        <v>166</v>
      </c>
      <c r="C201" s="207"/>
      <c r="D201" s="207"/>
      <c r="E201" s="207"/>
      <c r="F201" s="207"/>
      <c r="G201" s="212"/>
    </row>
    <row r="202" spans="1:9" ht="12" customHeight="1" x14ac:dyDescent="0.2">
      <c r="A202" s="8" t="s">
        <v>181</v>
      </c>
      <c r="B202" s="2" t="s">
        <v>166</v>
      </c>
      <c r="C202" s="207"/>
      <c r="D202" s="207"/>
      <c r="E202" s="207"/>
      <c r="F202" s="207"/>
      <c r="G202" s="212"/>
    </row>
    <row r="203" spans="1:9" ht="12" customHeight="1" x14ac:dyDescent="0.2">
      <c r="A203" s="8" t="s">
        <v>183</v>
      </c>
      <c r="B203" s="2" t="s">
        <v>166</v>
      </c>
      <c r="C203" s="207"/>
      <c r="D203" s="207"/>
      <c r="E203" s="207"/>
      <c r="F203" s="207"/>
      <c r="G203" s="212"/>
    </row>
    <row r="204" spans="1:9" ht="12" customHeight="1" x14ac:dyDescent="0.2">
      <c r="A204" s="8" t="s">
        <v>184</v>
      </c>
      <c r="B204" s="2" t="s">
        <v>166</v>
      </c>
      <c r="C204" s="207"/>
      <c r="D204" s="207"/>
      <c r="E204" s="207"/>
      <c r="F204" s="207"/>
      <c r="G204" s="212"/>
    </row>
    <row r="205" spans="1:9" ht="12" customHeight="1" x14ac:dyDescent="0.2">
      <c r="A205" s="8" t="s">
        <v>167</v>
      </c>
      <c r="B205" s="2" t="s">
        <v>197</v>
      </c>
      <c r="C205" s="207" t="s">
        <v>501</v>
      </c>
      <c r="D205" s="207" t="s">
        <v>502</v>
      </c>
      <c r="E205" s="220" t="s">
        <v>597</v>
      </c>
      <c r="F205" s="207">
        <v>2018</v>
      </c>
      <c r="G205" s="212" t="s">
        <v>2038</v>
      </c>
      <c r="H205" s="199" t="s">
        <v>2039</v>
      </c>
      <c r="I205" s="200">
        <v>43347</v>
      </c>
    </row>
    <row r="206" spans="1:9" ht="12" customHeight="1" x14ac:dyDescent="0.2">
      <c r="A206" s="8" t="s">
        <v>168</v>
      </c>
      <c r="B206" s="2" t="s">
        <v>197</v>
      </c>
      <c r="C206" s="207" t="s">
        <v>501</v>
      </c>
      <c r="D206" s="207" t="s">
        <v>502</v>
      </c>
      <c r="E206" s="220" t="s">
        <v>597</v>
      </c>
      <c r="F206" s="207">
        <v>2018</v>
      </c>
      <c r="G206" s="212" t="s">
        <v>2068</v>
      </c>
      <c r="H206" s="199" t="s">
        <v>1975</v>
      </c>
      <c r="I206" s="200">
        <v>43456</v>
      </c>
    </row>
    <row r="207" spans="1:9" ht="12" customHeight="1" x14ac:dyDescent="0.2">
      <c r="A207" s="8" t="s">
        <v>169</v>
      </c>
      <c r="B207" s="2" t="s">
        <v>197</v>
      </c>
      <c r="C207" s="207" t="s">
        <v>501</v>
      </c>
      <c r="D207" s="207" t="s">
        <v>502</v>
      </c>
      <c r="E207" s="220" t="s">
        <v>597</v>
      </c>
      <c r="F207" s="207">
        <v>2018</v>
      </c>
      <c r="G207" s="212" t="s">
        <v>2069</v>
      </c>
      <c r="H207" s="199" t="s">
        <v>1975</v>
      </c>
      <c r="I207" s="200">
        <v>43456</v>
      </c>
    </row>
    <row r="208" spans="1:9" ht="12" customHeight="1" x14ac:dyDescent="0.2">
      <c r="A208" s="8" t="s">
        <v>170</v>
      </c>
      <c r="B208" s="2" t="s">
        <v>197</v>
      </c>
      <c r="C208" s="199" t="s">
        <v>501</v>
      </c>
      <c r="D208" s="199" t="s">
        <v>502</v>
      </c>
      <c r="E208" s="220" t="s">
        <v>2152</v>
      </c>
      <c r="F208" s="199">
        <v>2019</v>
      </c>
      <c r="G208" s="199" t="s">
        <v>2151</v>
      </c>
      <c r="H208" s="199" t="s">
        <v>569</v>
      </c>
      <c r="I208" s="200">
        <v>43779</v>
      </c>
    </row>
    <row r="209" spans="1:9" ht="12" customHeight="1" x14ac:dyDescent="0.2">
      <c r="A209" s="8" t="s">
        <v>171</v>
      </c>
      <c r="B209" s="2" t="s">
        <v>197</v>
      </c>
      <c r="C209" s="199" t="s">
        <v>501</v>
      </c>
      <c r="D209" s="199" t="s">
        <v>502</v>
      </c>
      <c r="E209" s="220" t="s">
        <v>2152</v>
      </c>
      <c r="F209" s="199">
        <v>2019</v>
      </c>
      <c r="G209" s="199" t="s">
        <v>2111</v>
      </c>
      <c r="H209" s="199" t="s">
        <v>2112</v>
      </c>
      <c r="I209" s="200">
        <v>43587</v>
      </c>
    </row>
    <row r="210" spans="1:9" ht="12" customHeight="1" x14ac:dyDescent="0.2">
      <c r="A210" s="8" t="s">
        <v>172</v>
      </c>
      <c r="B210" s="2" t="s">
        <v>197</v>
      </c>
      <c r="C210" s="199" t="s">
        <v>501</v>
      </c>
      <c r="D210" s="199" t="s">
        <v>502</v>
      </c>
      <c r="E210" s="220" t="s">
        <v>2152</v>
      </c>
      <c r="F210" s="199">
        <v>2019</v>
      </c>
      <c r="G210" s="199" t="s">
        <v>2113</v>
      </c>
      <c r="H210" s="199" t="s">
        <v>2112</v>
      </c>
      <c r="I210" s="200">
        <v>43587</v>
      </c>
    </row>
    <row r="211" spans="1:9" ht="12" customHeight="1" x14ac:dyDescent="0.2">
      <c r="A211" s="8" t="s">
        <v>173</v>
      </c>
      <c r="B211" s="2" t="s">
        <v>197</v>
      </c>
      <c r="C211" s="199" t="s">
        <v>501</v>
      </c>
      <c r="D211" s="199" t="s">
        <v>502</v>
      </c>
      <c r="E211" s="220" t="s">
        <v>2152</v>
      </c>
      <c r="F211" s="199">
        <v>2019</v>
      </c>
      <c r="G211" s="199" t="s">
        <v>2150</v>
      </c>
      <c r="H211" s="199" t="s">
        <v>566</v>
      </c>
      <c r="I211" s="200">
        <v>43737</v>
      </c>
    </row>
    <row r="212" spans="1:9" ht="12" customHeight="1" x14ac:dyDescent="0.2">
      <c r="A212" s="8" t="s">
        <v>174</v>
      </c>
      <c r="B212" s="2" t="s">
        <v>197</v>
      </c>
      <c r="C212" s="199" t="s">
        <v>501</v>
      </c>
      <c r="D212" s="199" t="s">
        <v>502</v>
      </c>
      <c r="E212" s="220" t="s">
        <v>2152</v>
      </c>
      <c r="F212" s="199">
        <v>2019</v>
      </c>
      <c r="G212" s="199" t="s">
        <v>2149</v>
      </c>
      <c r="H212" s="199" t="s">
        <v>566</v>
      </c>
      <c r="I212" s="200">
        <v>43737</v>
      </c>
    </row>
    <row r="213" spans="1:9" ht="12" customHeight="1" x14ac:dyDescent="0.2">
      <c r="A213" s="8" t="s">
        <v>175</v>
      </c>
      <c r="B213" s="2" t="s">
        <v>197</v>
      </c>
      <c r="C213" s="207" t="s">
        <v>539</v>
      </c>
      <c r="D213" s="207" t="s">
        <v>540</v>
      </c>
      <c r="E213" s="207" t="s">
        <v>554</v>
      </c>
      <c r="F213" s="207">
        <v>2010</v>
      </c>
      <c r="G213" s="212" t="s">
        <v>1359</v>
      </c>
      <c r="H213" s="199" t="s">
        <v>567</v>
      </c>
      <c r="I213" s="200">
        <v>40454</v>
      </c>
    </row>
    <row r="214" spans="1:9" ht="12" customHeight="1" x14ac:dyDescent="0.2">
      <c r="A214" s="8" t="s">
        <v>176</v>
      </c>
      <c r="B214" s="2" t="s">
        <v>197</v>
      </c>
      <c r="C214" s="199" t="s">
        <v>570</v>
      </c>
      <c r="D214" s="199" t="s">
        <v>552</v>
      </c>
      <c r="E214" s="199" t="s">
        <v>1769</v>
      </c>
      <c r="F214" s="199">
        <v>2016</v>
      </c>
      <c r="G214" s="212" t="s">
        <v>1841</v>
      </c>
      <c r="H214" s="199" t="s">
        <v>187</v>
      </c>
      <c r="I214" s="200">
        <v>42497</v>
      </c>
    </row>
    <row r="215" spans="1:9" ht="12" customHeight="1" x14ac:dyDescent="0.2">
      <c r="A215" s="8" t="s">
        <v>178</v>
      </c>
      <c r="B215" s="2" t="s">
        <v>197</v>
      </c>
      <c r="C215" s="199" t="s">
        <v>570</v>
      </c>
      <c r="D215" s="199" t="s">
        <v>552</v>
      </c>
      <c r="E215" s="199" t="s">
        <v>1769</v>
      </c>
      <c r="F215" s="199">
        <v>2016</v>
      </c>
      <c r="G215" s="212" t="s">
        <v>1840</v>
      </c>
      <c r="H215" s="199" t="s">
        <v>187</v>
      </c>
      <c r="I215" s="200">
        <v>42496</v>
      </c>
    </row>
    <row r="216" spans="1:9" ht="12" customHeight="1" x14ac:dyDescent="0.2">
      <c r="A216" s="8" t="s">
        <v>177</v>
      </c>
      <c r="B216" s="2" t="s">
        <v>197</v>
      </c>
      <c r="C216" s="199" t="s">
        <v>570</v>
      </c>
      <c r="D216" s="199" t="s">
        <v>552</v>
      </c>
      <c r="E216" s="199" t="s">
        <v>1769</v>
      </c>
      <c r="F216" s="199">
        <v>2016</v>
      </c>
      <c r="G216" s="199" t="s">
        <v>1839</v>
      </c>
      <c r="H216" s="199" t="s">
        <v>187</v>
      </c>
      <c r="I216" s="200">
        <v>42498</v>
      </c>
    </row>
    <row r="217" spans="1:9" ht="12" customHeight="1" x14ac:dyDescent="0.2">
      <c r="A217" s="8" t="s">
        <v>179</v>
      </c>
      <c r="B217" s="2" t="s">
        <v>197</v>
      </c>
    </row>
    <row r="218" spans="1:9" ht="12" customHeight="1" x14ac:dyDescent="0.2">
      <c r="A218" s="8" t="s">
        <v>180</v>
      </c>
      <c r="B218" s="2" t="s">
        <v>197</v>
      </c>
    </row>
    <row r="219" spans="1:9" ht="12" customHeight="1" x14ac:dyDescent="0.2">
      <c r="A219" s="8" t="s">
        <v>181</v>
      </c>
      <c r="B219" s="2" t="s">
        <v>197</v>
      </c>
    </row>
    <row r="220" spans="1:9" ht="12" customHeight="1" x14ac:dyDescent="0.2">
      <c r="A220" s="8" t="s">
        <v>183</v>
      </c>
      <c r="B220" s="2" t="s">
        <v>197</v>
      </c>
    </row>
    <row r="221" spans="1:9" ht="12" customHeight="1" x14ac:dyDescent="0.2">
      <c r="A221" s="8" t="s">
        <v>184</v>
      </c>
      <c r="B221" s="2" t="s">
        <v>197</v>
      </c>
    </row>
  </sheetData>
  <phoneticPr fontId="0" type="noConversion"/>
  <printOptions horizontalCentered="1" verticalCentered="1"/>
  <pageMargins left="0.59055118110236227" right="0.59055118110236227" top="0.78740157480314965" bottom="0.59055118110236227" header="0.51181102362204722" footer="0"/>
  <pageSetup paperSize="9" scale="80" orientation="landscape" horizontalDpi="300" verticalDpi="300" r:id="rId1"/>
  <headerFooter alignWithMargins="0">
    <oddHeader>&amp;LBelgische, Europese,Werel&amp;C50m - Records - 50m&amp;RBelgique, Europe, Monde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A1:N205"/>
  <sheetViews>
    <sheetView workbookViewId="0">
      <selection activeCell="N152" sqref="N152"/>
    </sheetView>
  </sheetViews>
  <sheetFormatPr defaultColWidth="9.33203125" defaultRowHeight="12.75" x14ac:dyDescent="0.2"/>
  <cols>
    <col min="1" max="1" width="10.83203125" style="7" customWidth="1"/>
    <col min="2" max="2" width="13.1640625" style="2" customWidth="1"/>
  </cols>
  <sheetData>
    <row r="1" spans="1:13" x14ac:dyDescent="0.2">
      <c r="A1" s="3" t="s">
        <v>679</v>
      </c>
      <c r="B1" s="6" t="s">
        <v>394</v>
      </c>
      <c r="C1" t="str">
        <f>LEFT(A1,2)</f>
        <v>00</v>
      </c>
      <c r="D1">
        <f>VALUE(C1)</f>
        <v>0</v>
      </c>
      <c r="E1" t="str">
        <f>MID(A1,4,2)</f>
        <v>25</v>
      </c>
      <c r="F1" t="str">
        <f>RIGHT(A1,2)</f>
        <v>91</v>
      </c>
      <c r="G1">
        <f>D1*60+E1+F1/100</f>
        <v>25.91</v>
      </c>
      <c r="H1" t="str">
        <f>LEFT(B1,2)</f>
        <v>00</v>
      </c>
      <c r="I1">
        <f>VALUE(H1)</f>
        <v>0</v>
      </c>
      <c r="J1" t="str">
        <f>MID(B1,4,2)</f>
        <v>26</v>
      </c>
      <c r="K1" t="str">
        <f>RIGHT(B1,2)</f>
        <v>75</v>
      </c>
      <c r="L1">
        <f>I1*60+J1+K1/100</f>
        <v>26.75</v>
      </c>
      <c r="M1">
        <f>L1/G1</f>
        <v>1.0324199150906985</v>
      </c>
    </row>
    <row r="2" spans="1:13" ht="13.5" thickBot="1" x14ac:dyDescent="0.25">
      <c r="A2" s="3" t="s">
        <v>680</v>
      </c>
      <c r="B2" s="10" t="s">
        <v>395</v>
      </c>
      <c r="C2" t="str">
        <f t="shared" ref="C2:C65" si="0">LEFT(A2,2)</f>
        <v>00</v>
      </c>
      <c r="D2">
        <f t="shared" ref="D2:D65" si="1">VALUE(C2)</f>
        <v>0</v>
      </c>
      <c r="E2" t="str">
        <f t="shared" ref="E2:E65" si="2">MID(A2,4,2)</f>
        <v>56</v>
      </c>
      <c r="F2" t="str">
        <f t="shared" ref="F2:F65" si="3">RIGHT(A2,2)</f>
        <v>48</v>
      </c>
      <c r="G2">
        <f t="shared" ref="G2:G65" si="4">D2*60+E2+F2/100</f>
        <v>56.48</v>
      </c>
      <c r="H2" t="str">
        <f t="shared" ref="H2:H65" si="5">LEFT(B2,2)</f>
        <v>00</v>
      </c>
      <c r="I2">
        <f t="shared" ref="I2:I65" si="6">VALUE(H2)</f>
        <v>0</v>
      </c>
      <c r="J2" t="str">
        <f t="shared" ref="J2:J65" si="7">MID(B2,4,2)</f>
        <v>58</v>
      </c>
      <c r="K2" t="str">
        <f t="shared" ref="K2:K65" si="8">RIGHT(B2,2)</f>
        <v>31</v>
      </c>
      <c r="L2">
        <f t="shared" ref="L2:L65" si="9">I2*60+J2+K2/100</f>
        <v>58.31</v>
      </c>
      <c r="M2">
        <f t="shared" ref="M2:M65" si="10">L2/G2</f>
        <v>1.032400849858357</v>
      </c>
    </row>
    <row r="3" spans="1:13" x14ac:dyDescent="0.2">
      <c r="A3" s="3" t="s">
        <v>681</v>
      </c>
      <c r="B3" s="6" t="s">
        <v>396</v>
      </c>
      <c r="C3" t="str">
        <f t="shared" si="0"/>
        <v>02</v>
      </c>
      <c r="D3">
        <f t="shared" si="1"/>
        <v>2</v>
      </c>
      <c r="E3" t="str">
        <f t="shared" si="2"/>
        <v>07</v>
      </c>
      <c r="F3" t="str">
        <f t="shared" si="3"/>
        <v>96</v>
      </c>
      <c r="G3">
        <f t="shared" si="4"/>
        <v>127.96</v>
      </c>
      <c r="H3" t="str">
        <f t="shared" si="5"/>
        <v>02</v>
      </c>
      <c r="I3">
        <f t="shared" si="6"/>
        <v>2</v>
      </c>
      <c r="J3" t="str">
        <f t="shared" si="7"/>
        <v>11</v>
      </c>
      <c r="K3" t="str">
        <f t="shared" si="8"/>
        <v>62</v>
      </c>
      <c r="L3">
        <f t="shared" si="9"/>
        <v>131.62</v>
      </c>
      <c r="M3">
        <f t="shared" si="10"/>
        <v>1.0286026883401063</v>
      </c>
    </row>
    <row r="4" spans="1:13" x14ac:dyDescent="0.2">
      <c r="A4" s="3" t="s">
        <v>682</v>
      </c>
      <c r="B4" s="6" t="s">
        <v>400</v>
      </c>
      <c r="C4" t="str">
        <f t="shared" si="0"/>
        <v>04</v>
      </c>
      <c r="D4">
        <f t="shared" si="1"/>
        <v>4</v>
      </c>
      <c r="E4" t="str">
        <f t="shared" si="2"/>
        <v>26</v>
      </c>
      <c r="F4" t="str">
        <f t="shared" si="3"/>
        <v>56</v>
      </c>
      <c r="G4">
        <f t="shared" si="4"/>
        <v>266.56</v>
      </c>
      <c r="H4" t="str">
        <f t="shared" si="5"/>
        <v>04</v>
      </c>
      <c r="I4">
        <f t="shared" si="6"/>
        <v>4</v>
      </c>
      <c r="J4" t="str">
        <f t="shared" si="7"/>
        <v>34</v>
      </c>
      <c r="K4" t="str">
        <f t="shared" si="8"/>
        <v>28</v>
      </c>
      <c r="L4">
        <f t="shared" si="9"/>
        <v>274.27999999999997</v>
      </c>
      <c r="M4">
        <f t="shared" si="10"/>
        <v>1.0289615846338533</v>
      </c>
    </row>
    <row r="5" spans="1:13" x14ac:dyDescent="0.2">
      <c r="A5" s="3" t="s">
        <v>683</v>
      </c>
      <c r="B5" s="6" t="s">
        <v>404</v>
      </c>
      <c r="C5" t="str">
        <f t="shared" si="0"/>
        <v>09</v>
      </c>
      <c r="D5">
        <f t="shared" si="1"/>
        <v>9</v>
      </c>
      <c r="E5" t="str">
        <f t="shared" si="2"/>
        <v>15</v>
      </c>
      <c r="F5" t="str">
        <f t="shared" si="3"/>
        <v>02</v>
      </c>
      <c r="G5">
        <f t="shared" si="4"/>
        <v>555.02</v>
      </c>
      <c r="H5" t="str">
        <f t="shared" si="5"/>
        <v>09</v>
      </c>
      <c r="I5">
        <f t="shared" si="6"/>
        <v>9</v>
      </c>
      <c r="J5" t="str">
        <f t="shared" si="7"/>
        <v>33</v>
      </c>
      <c r="K5" t="str">
        <f t="shared" si="8"/>
        <v>93</v>
      </c>
      <c r="L5">
        <f t="shared" si="9"/>
        <v>573.92999999999995</v>
      </c>
      <c r="M5">
        <f t="shared" si="10"/>
        <v>1.0340708442938993</v>
      </c>
    </row>
    <row r="6" spans="1:13" x14ac:dyDescent="0.2">
      <c r="A6" s="4" t="s">
        <v>684</v>
      </c>
      <c r="B6" s="93" t="s">
        <v>1040</v>
      </c>
      <c r="C6" t="str">
        <f t="shared" si="0"/>
        <v>17</v>
      </c>
      <c r="D6">
        <f t="shared" si="1"/>
        <v>17</v>
      </c>
      <c r="E6" t="str">
        <f t="shared" si="2"/>
        <v>29</v>
      </c>
      <c r="F6" t="str">
        <f t="shared" si="3"/>
        <v>81</v>
      </c>
      <c r="G6">
        <f t="shared" si="4"/>
        <v>1049.81</v>
      </c>
      <c r="H6" t="str">
        <f t="shared" si="5"/>
        <v>19</v>
      </c>
      <c r="I6">
        <f t="shared" si="6"/>
        <v>19</v>
      </c>
      <c r="J6" t="str">
        <f t="shared" si="7"/>
        <v>29</v>
      </c>
      <c r="K6" t="str">
        <f t="shared" si="8"/>
        <v>80</v>
      </c>
      <c r="L6">
        <f t="shared" si="9"/>
        <v>1169.8</v>
      </c>
      <c r="M6">
        <f t="shared" si="10"/>
        <v>1.1142968727674532</v>
      </c>
    </row>
    <row r="7" spans="1:13" ht="13.5" thickBot="1" x14ac:dyDescent="0.25">
      <c r="A7" s="3" t="s">
        <v>685</v>
      </c>
      <c r="B7" s="10" t="s">
        <v>405</v>
      </c>
      <c r="C7" t="str">
        <f t="shared" si="0"/>
        <v>00</v>
      </c>
      <c r="D7">
        <f t="shared" si="1"/>
        <v>0</v>
      </c>
      <c r="E7" t="str">
        <f t="shared" si="2"/>
        <v>29</v>
      </c>
      <c r="F7" t="str">
        <f t="shared" si="3"/>
        <v>48</v>
      </c>
      <c r="G7">
        <f t="shared" si="4"/>
        <v>29.48</v>
      </c>
      <c r="H7" t="str">
        <f t="shared" si="5"/>
        <v>00</v>
      </c>
      <c r="I7">
        <f t="shared" si="6"/>
        <v>0</v>
      </c>
      <c r="J7" t="str">
        <f t="shared" si="7"/>
        <v>31</v>
      </c>
      <c r="K7" t="str">
        <f t="shared" si="8"/>
        <v>21</v>
      </c>
      <c r="L7">
        <f t="shared" si="9"/>
        <v>31.21</v>
      </c>
      <c r="M7">
        <f t="shared" si="10"/>
        <v>1.058683853459973</v>
      </c>
    </row>
    <row r="8" spans="1:13" x14ac:dyDescent="0.2">
      <c r="A8" s="3" t="s">
        <v>406</v>
      </c>
      <c r="B8" s="6" t="s">
        <v>406</v>
      </c>
      <c r="C8" t="str">
        <f t="shared" si="0"/>
        <v>01</v>
      </c>
      <c r="D8">
        <f t="shared" si="1"/>
        <v>1</v>
      </c>
      <c r="E8" t="str">
        <f t="shared" si="2"/>
        <v>06</v>
      </c>
      <c r="F8" t="str">
        <f t="shared" si="3"/>
        <v>29</v>
      </c>
      <c r="G8">
        <f t="shared" si="4"/>
        <v>66.290000000000006</v>
      </c>
      <c r="H8" t="str">
        <f t="shared" si="5"/>
        <v>01</v>
      </c>
      <c r="I8">
        <f t="shared" si="6"/>
        <v>1</v>
      </c>
      <c r="J8" t="str">
        <f t="shared" si="7"/>
        <v>06</v>
      </c>
      <c r="K8" t="str">
        <f t="shared" si="8"/>
        <v>29</v>
      </c>
      <c r="L8">
        <f t="shared" si="9"/>
        <v>66.290000000000006</v>
      </c>
      <c r="M8">
        <f t="shared" si="10"/>
        <v>1</v>
      </c>
    </row>
    <row r="9" spans="1:13" x14ac:dyDescent="0.2">
      <c r="A9" s="3" t="s">
        <v>686</v>
      </c>
      <c r="B9" s="6" t="s">
        <v>407</v>
      </c>
      <c r="C9" t="str">
        <f t="shared" si="0"/>
        <v>02</v>
      </c>
      <c r="D9">
        <f t="shared" si="1"/>
        <v>2</v>
      </c>
      <c r="E9" t="str">
        <f t="shared" si="2"/>
        <v>33</v>
      </c>
      <c r="F9" t="str">
        <f t="shared" si="3"/>
        <v>97</v>
      </c>
      <c r="G9">
        <f t="shared" si="4"/>
        <v>153.97</v>
      </c>
      <c r="H9" t="str">
        <f t="shared" si="5"/>
        <v>02</v>
      </c>
      <c r="I9">
        <f t="shared" si="6"/>
        <v>2</v>
      </c>
      <c r="J9" t="str">
        <f t="shared" si="7"/>
        <v>39</v>
      </c>
      <c r="K9" t="str">
        <f t="shared" si="8"/>
        <v>57</v>
      </c>
      <c r="L9">
        <f t="shared" si="9"/>
        <v>159.57</v>
      </c>
      <c r="M9">
        <f t="shared" si="10"/>
        <v>1.0363707215691369</v>
      </c>
    </row>
    <row r="10" spans="1:13" x14ac:dyDescent="0.2">
      <c r="A10" s="3" t="s">
        <v>316</v>
      </c>
      <c r="B10" s="6" t="s">
        <v>411</v>
      </c>
      <c r="C10" t="str">
        <f t="shared" si="0"/>
        <v>00</v>
      </c>
      <c r="D10">
        <f t="shared" si="1"/>
        <v>0</v>
      </c>
      <c r="E10" t="str">
        <f t="shared" si="2"/>
        <v>35</v>
      </c>
      <c r="F10" t="str">
        <f t="shared" si="3"/>
        <v>66</v>
      </c>
      <c r="G10">
        <f t="shared" si="4"/>
        <v>35.659999999999997</v>
      </c>
      <c r="H10" t="str">
        <f t="shared" si="5"/>
        <v>00</v>
      </c>
      <c r="I10">
        <f t="shared" si="6"/>
        <v>0</v>
      </c>
      <c r="J10" t="str">
        <f t="shared" si="7"/>
        <v>37</v>
      </c>
      <c r="K10" t="str">
        <f t="shared" si="8"/>
        <v>99</v>
      </c>
      <c r="L10">
        <f t="shared" si="9"/>
        <v>37.99</v>
      </c>
      <c r="M10">
        <f t="shared" si="10"/>
        <v>1.0653393157599553</v>
      </c>
    </row>
    <row r="11" spans="1:13" x14ac:dyDescent="0.2">
      <c r="A11" s="3" t="s">
        <v>687</v>
      </c>
      <c r="B11" s="6" t="s">
        <v>412</v>
      </c>
      <c r="C11" t="str">
        <f t="shared" si="0"/>
        <v>01</v>
      </c>
      <c r="D11">
        <f t="shared" si="1"/>
        <v>1</v>
      </c>
      <c r="E11" t="str">
        <f t="shared" si="2"/>
        <v>16</v>
      </c>
      <c r="F11" t="str">
        <f t="shared" si="3"/>
        <v>65</v>
      </c>
      <c r="G11">
        <f t="shared" si="4"/>
        <v>76.650000000000006</v>
      </c>
      <c r="H11" t="str">
        <f t="shared" si="5"/>
        <v>01</v>
      </c>
      <c r="I11">
        <f t="shared" si="6"/>
        <v>1</v>
      </c>
      <c r="J11" t="str">
        <f t="shared" si="7"/>
        <v>24</v>
      </c>
      <c r="K11" t="str">
        <f t="shared" si="8"/>
        <v>85</v>
      </c>
      <c r="L11">
        <f t="shared" si="9"/>
        <v>84.85</v>
      </c>
      <c r="M11">
        <f t="shared" si="10"/>
        <v>1.1069797782126547</v>
      </c>
    </row>
    <row r="12" spans="1:13" ht="13.5" thickBot="1" x14ac:dyDescent="0.25">
      <c r="A12" s="3" t="s">
        <v>688</v>
      </c>
      <c r="B12" s="10" t="s">
        <v>413</v>
      </c>
      <c r="C12" t="str">
        <f t="shared" si="0"/>
        <v>02</v>
      </c>
      <c r="D12">
        <f t="shared" si="1"/>
        <v>2</v>
      </c>
      <c r="E12" t="str">
        <f t="shared" si="2"/>
        <v>46</v>
      </c>
      <c r="F12" t="str">
        <f t="shared" si="3"/>
        <v>93</v>
      </c>
      <c r="G12">
        <f t="shared" si="4"/>
        <v>166.93</v>
      </c>
      <c r="H12" t="str">
        <f t="shared" si="5"/>
        <v>03</v>
      </c>
      <c r="I12">
        <f t="shared" si="6"/>
        <v>3</v>
      </c>
      <c r="J12" t="str">
        <f t="shared" si="7"/>
        <v>02</v>
      </c>
      <c r="K12" t="str">
        <f t="shared" si="8"/>
        <v>13</v>
      </c>
      <c r="L12">
        <f t="shared" si="9"/>
        <v>182.13</v>
      </c>
      <c r="M12">
        <f t="shared" si="10"/>
        <v>1.0910561313125262</v>
      </c>
    </row>
    <row r="13" spans="1:13" x14ac:dyDescent="0.2">
      <c r="A13" s="3" t="s">
        <v>452</v>
      </c>
      <c r="B13" s="6" t="s">
        <v>414</v>
      </c>
      <c r="C13" t="str">
        <f t="shared" si="0"/>
        <v>00</v>
      </c>
      <c r="D13">
        <f t="shared" si="1"/>
        <v>0</v>
      </c>
      <c r="E13" t="str">
        <f t="shared" si="2"/>
        <v>31</v>
      </c>
      <c r="F13" t="str">
        <f t="shared" si="3"/>
        <v>49</v>
      </c>
      <c r="G13">
        <f t="shared" si="4"/>
        <v>31.49</v>
      </c>
      <c r="H13" t="str">
        <f t="shared" si="5"/>
        <v>00</v>
      </c>
      <c r="I13">
        <f t="shared" si="6"/>
        <v>0</v>
      </c>
      <c r="J13" t="str">
        <f t="shared" si="7"/>
        <v>31</v>
      </c>
      <c r="K13" t="str">
        <f t="shared" si="8"/>
        <v>66</v>
      </c>
      <c r="L13">
        <f t="shared" si="9"/>
        <v>31.66</v>
      </c>
      <c r="M13">
        <f t="shared" si="10"/>
        <v>1.0053985392187996</v>
      </c>
    </row>
    <row r="14" spans="1:13" x14ac:dyDescent="0.2">
      <c r="A14" s="3" t="s">
        <v>692</v>
      </c>
      <c r="B14" s="6" t="s">
        <v>415</v>
      </c>
      <c r="C14" t="str">
        <f t="shared" si="0"/>
        <v>01</v>
      </c>
      <c r="D14">
        <f t="shared" si="1"/>
        <v>1</v>
      </c>
      <c r="E14" t="str">
        <f t="shared" si="2"/>
        <v>05</v>
      </c>
      <c r="F14" t="str">
        <f t="shared" si="3"/>
        <v>89</v>
      </c>
      <c r="G14">
        <f t="shared" si="4"/>
        <v>65.89</v>
      </c>
      <c r="H14" t="str">
        <f t="shared" si="5"/>
        <v>01</v>
      </c>
      <c r="I14">
        <f t="shared" si="6"/>
        <v>1</v>
      </c>
      <c r="J14" t="str">
        <f t="shared" si="7"/>
        <v>09</v>
      </c>
      <c r="K14" t="str">
        <f t="shared" si="8"/>
        <v>35</v>
      </c>
      <c r="L14">
        <f t="shared" si="9"/>
        <v>69.349999999999994</v>
      </c>
      <c r="M14">
        <f t="shared" si="10"/>
        <v>1.0525117620276216</v>
      </c>
    </row>
    <row r="15" spans="1:13" x14ac:dyDescent="0.2">
      <c r="A15" s="3" t="s">
        <v>693</v>
      </c>
      <c r="B15" s="6" t="s">
        <v>416</v>
      </c>
      <c r="C15" t="str">
        <f t="shared" si="0"/>
        <v>02</v>
      </c>
      <c r="D15">
        <f t="shared" si="1"/>
        <v>2</v>
      </c>
      <c r="E15" t="str">
        <f t="shared" si="2"/>
        <v>24</v>
      </c>
      <c r="F15" t="str">
        <f t="shared" si="3"/>
        <v>25</v>
      </c>
      <c r="G15">
        <f t="shared" si="4"/>
        <v>144.25</v>
      </c>
      <c r="H15" t="str">
        <f t="shared" si="5"/>
        <v>02</v>
      </c>
      <c r="I15">
        <f t="shared" si="6"/>
        <v>2</v>
      </c>
      <c r="J15" t="str">
        <f t="shared" si="7"/>
        <v>27</v>
      </c>
      <c r="K15" t="str">
        <f t="shared" si="8"/>
        <v>62</v>
      </c>
      <c r="L15">
        <f t="shared" si="9"/>
        <v>147.62</v>
      </c>
      <c r="M15">
        <f t="shared" si="10"/>
        <v>1.0233622183708839</v>
      </c>
    </row>
    <row r="16" spans="1:13" x14ac:dyDescent="0.2">
      <c r="A16" s="3" t="s">
        <v>694</v>
      </c>
      <c r="B16" s="6" t="s">
        <v>417</v>
      </c>
      <c r="C16" t="str">
        <f t="shared" si="0"/>
        <v>02</v>
      </c>
      <c r="D16">
        <f t="shared" si="1"/>
        <v>2</v>
      </c>
      <c r="E16" t="str">
        <f t="shared" si="2"/>
        <v>29</v>
      </c>
      <c r="F16" t="str">
        <f t="shared" si="3"/>
        <v>68</v>
      </c>
      <c r="G16">
        <f t="shared" si="4"/>
        <v>149.68</v>
      </c>
      <c r="H16" t="str">
        <f t="shared" si="5"/>
        <v>02</v>
      </c>
      <c r="I16">
        <f t="shared" si="6"/>
        <v>2</v>
      </c>
      <c r="J16" t="str">
        <f t="shared" si="7"/>
        <v>31</v>
      </c>
      <c r="K16" t="str">
        <f t="shared" si="8"/>
        <v>76</v>
      </c>
      <c r="L16">
        <f t="shared" si="9"/>
        <v>151.76</v>
      </c>
      <c r="M16">
        <f t="shared" si="10"/>
        <v>1.0138963121325493</v>
      </c>
    </row>
    <row r="17" spans="1:13" ht="13.5" thickBot="1" x14ac:dyDescent="0.25">
      <c r="A17" s="3" t="s">
        <v>695</v>
      </c>
      <c r="B17" s="10" t="s">
        <v>418</v>
      </c>
      <c r="C17" t="str">
        <f t="shared" si="0"/>
        <v>05</v>
      </c>
      <c r="D17">
        <f t="shared" si="1"/>
        <v>5</v>
      </c>
      <c r="E17" t="str">
        <f t="shared" si="2"/>
        <v>10</v>
      </c>
      <c r="F17" t="str">
        <f t="shared" si="3"/>
        <v>68</v>
      </c>
      <c r="G17">
        <f t="shared" si="4"/>
        <v>310.68</v>
      </c>
      <c r="H17" t="str">
        <f t="shared" si="5"/>
        <v>05</v>
      </c>
      <c r="I17">
        <f t="shared" si="6"/>
        <v>5</v>
      </c>
      <c r="J17" t="str">
        <f t="shared" si="7"/>
        <v>14</v>
      </c>
      <c r="K17" t="str">
        <f t="shared" si="8"/>
        <v>47</v>
      </c>
      <c r="L17">
        <f t="shared" si="9"/>
        <v>314.47000000000003</v>
      </c>
      <c r="M17">
        <f t="shared" si="10"/>
        <v>1.012199047251191</v>
      </c>
    </row>
    <row r="18" spans="1:13" x14ac:dyDescent="0.2">
      <c r="A18" s="112" t="s">
        <v>288</v>
      </c>
      <c r="B18" s="6" t="s">
        <v>419</v>
      </c>
      <c r="C18" t="str">
        <f t="shared" si="0"/>
        <v>00</v>
      </c>
      <c r="D18">
        <f t="shared" si="1"/>
        <v>0</v>
      </c>
      <c r="E18" t="str">
        <f t="shared" si="2"/>
        <v>28</v>
      </c>
      <c r="F18" t="str">
        <f t="shared" si="3"/>
        <v>33</v>
      </c>
      <c r="G18">
        <f t="shared" si="4"/>
        <v>28.33</v>
      </c>
      <c r="H18" t="str">
        <f t="shared" si="5"/>
        <v>00</v>
      </c>
      <c r="I18">
        <f t="shared" si="6"/>
        <v>0</v>
      </c>
      <c r="J18" t="str">
        <f t="shared" si="7"/>
        <v>26</v>
      </c>
      <c r="K18" t="str">
        <f t="shared" si="8"/>
        <v>59</v>
      </c>
      <c r="L18">
        <f t="shared" si="9"/>
        <v>26.59</v>
      </c>
      <c r="M18">
        <f t="shared" si="10"/>
        <v>0.93858100953053303</v>
      </c>
    </row>
    <row r="19" spans="1:13" ht="13.5" thickBot="1" x14ac:dyDescent="0.25">
      <c r="A19" s="112" t="s">
        <v>1154</v>
      </c>
      <c r="B19" s="10" t="s">
        <v>420</v>
      </c>
      <c r="C19" t="str">
        <f t="shared" si="0"/>
        <v>00</v>
      </c>
      <c r="D19">
        <f t="shared" si="1"/>
        <v>0</v>
      </c>
      <c r="E19" t="str">
        <f t="shared" si="2"/>
        <v>58</v>
      </c>
      <c r="F19" t="str">
        <f t="shared" si="3"/>
        <v>92</v>
      </c>
      <c r="G19">
        <f t="shared" si="4"/>
        <v>58.92</v>
      </c>
      <c r="H19" t="str">
        <f t="shared" si="5"/>
        <v>00</v>
      </c>
      <c r="I19">
        <f t="shared" si="6"/>
        <v>0</v>
      </c>
      <c r="J19" t="str">
        <f t="shared" si="7"/>
        <v>59</v>
      </c>
      <c r="K19" t="str">
        <f t="shared" si="8"/>
        <v>51</v>
      </c>
      <c r="L19">
        <f t="shared" si="9"/>
        <v>59.51</v>
      </c>
      <c r="M19">
        <f t="shared" si="10"/>
        <v>1.0100135777325185</v>
      </c>
    </row>
    <row r="20" spans="1:13" x14ac:dyDescent="0.2">
      <c r="A20" s="112" t="s">
        <v>1196</v>
      </c>
      <c r="B20" s="111" t="s">
        <v>1127</v>
      </c>
      <c r="C20" t="str">
        <f t="shared" si="0"/>
        <v>02</v>
      </c>
      <c r="D20">
        <f t="shared" si="1"/>
        <v>2</v>
      </c>
      <c r="E20" t="str">
        <f t="shared" si="2"/>
        <v>12</v>
      </c>
      <c r="F20" t="str">
        <f t="shared" si="3"/>
        <v>10</v>
      </c>
      <c r="G20">
        <f t="shared" si="4"/>
        <v>132.1</v>
      </c>
      <c r="H20" t="str">
        <f t="shared" si="5"/>
        <v>02</v>
      </c>
      <c r="I20">
        <f t="shared" si="6"/>
        <v>2</v>
      </c>
      <c r="J20" t="str">
        <f t="shared" si="7"/>
        <v>11</v>
      </c>
      <c r="K20" t="str">
        <f t="shared" si="8"/>
        <v>19</v>
      </c>
      <c r="L20">
        <f t="shared" si="9"/>
        <v>131.19</v>
      </c>
      <c r="M20">
        <f t="shared" si="10"/>
        <v>0.99311127933383803</v>
      </c>
    </row>
    <row r="21" spans="1:13" x14ac:dyDescent="0.2">
      <c r="A21" s="112" t="s">
        <v>1197</v>
      </c>
      <c r="B21" s="111" t="s">
        <v>1129</v>
      </c>
      <c r="C21" t="str">
        <f t="shared" si="0"/>
        <v>04</v>
      </c>
      <c r="D21">
        <f t="shared" si="1"/>
        <v>4</v>
      </c>
      <c r="E21" t="str">
        <f t="shared" si="2"/>
        <v>30</v>
      </c>
      <c r="F21" t="str">
        <f t="shared" si="3"/>
        <v>60</v>
      </c>
      <c r="G21">
        <f t="shared" si="4"/>
        <v>270.60000000000002</v>
      </c>
      <c r="H21" t="str">
        <f t="shared" si="5"/>
        <v>04</v>
      </c>
      <c r="I21">
        <f t="shared" si="6"/>
        <v>4</v>
      </c>
      <c r="J21" t="str">
        <f t="shared" si="7"/>
        <v>39</v>
      </c>
      <c r="K21" t="str">
        <f t="shared" si="8"/>
        <v>65</v>
      </c>
      <c r="L21">
        <f t="shared" si="9"/>
        <v>279.64999999999998</v>
      </c>
      <c r="M21">
        <f t="shared" si="10"/>
        <v>1.0334441980783442</v>
      </c>
    </row>
    <row r="22" spans="1:13" x14ac:dyDescent="0.2">
      <c r="A22" s="3" t="s">
        <v>696</v>
      </c>
      <c r="B22" s="6" t="s">
        <v>421</v>
      </c>
      <c r="C22" t="str">
        <f t="shared" si="0"/>
        <v>09</v>
      </c>
      <c r="D22">
        <f t="shared" si="1"/>
        <v>9</v>
      </c>
      <c r="E22" t="str">
        <f t="shared" si="2"/>
        <v>59</v>
      </c>
      <c r="F22" t="str">
        <f t="shared" si="3"/>
        <v>01</v>
      </c>
      <c r="G22">
        <f t="shared" si="4"/>
        <v>599.01</v>
      </c>
      <c r="H22" t="str">
        <f t="shared" si="5"/>
        <v>09</v>
      </c>
      <c r="I22">
        <f t="shared" si="6"/>
        <v>9</v>
      </c>
      <c r="J22" t="str">
        <f t="shared" si="7"/>
        <v>34</v>
      </c>
      <c r="K22" t="str">
        <f t="shared" si="8"/>
        <v>19</v>
      </c>
      <c r="L22">
        <f t="shared" si="9"/>
        <v>574.19000000000005</v>
      </c>
      <c r="M22">
        <f t="shared" si="10"/>
        <v>0.9585649655264521</v>
      </c>
    </row>
    <row r="23" spans="1:13" x14ac:dyDescent="0.2">
      <c r="A23" s="3" t="s">
        <v>697</v>
      </c>
      <c r="B23" s="6" t="s">
        <v>422</v>
      </c>
      <c r="C23" t="str">
        <f t="shared" si="0"/>
        <v>19</v>
      </c>
      <c r="D23">
        <f t="shared" si="1"/>
        <v>19</v>
      </c>
      <c r="E23" t="str">
        <f t="shared" si="2"/>
        <v>22</v>
      </c>
      <c r="F23" t="str">
        <f t="shared" si="3"/>
        <v>66</v>
      </c>
      <c r="G23">
        <f t="shared" si="4"/>
        <v>1162.6600000000001</v>
      </c>
      <c r="H23" t="str">
        <f t="shared" si="5"/>
        <v>18</v>
      </c>
      <c r="I23">
        <f t="shared" si="6"/>
        <v>18</v>
      </c>
      <c r="J23" t="str">
        <f t="shared" si="7"/>
        <v>45</v>
      </c>
      <c r="K23" t="str">
        <f t="shared" si="8"/>
        <v>27</v>
      </c>
      <c r="L23">
        <f t="shared" si="9"/>
        <v>1125.27</v>
      </c>
      <c r="M23">
        <f t="shared" si="10"/>
        <v>0.96784098532675067</v>
      </c>
    </row>
    <row r="24" spans="1:13" ht="13.5" thickBot="1" x14ac:dyDescent="0.25">
      <c r="A24" s="3" t="s">
        <v>698</v>
      </c>
      <c r="B24" s="10" t="s">
        <v>423</v>
      </c>
      <c r="C24" t="str">
        <f t="shared" si="0"/>
        <v>00</v>
      </c>
      <c r="D24">
        <f t="shared" si="1"/>
        <v>0</v>
      </c>
      <c r="E24" t="str">
        <f t="shared" si="2"/>
        <v>34</v>
      </c>
      <c r="F24" t="str">
        <f t="shared" si="3"/>
        <v>34</v>
      </c>
      <c r="G24">
        <f t="shared" si="4"/>
        <v>34.340000000000003</v>
      </c>
      <c r="H24" t="str">
        <f t="shared" si="5"/>
        <v>00</v>
      </c>
      <c r="I24">
        <f t="shared" si="6"/>
        <v>0</v>
      </c>
      <c r="J24" t="str">
        <f t="shared" si="7"/>
        <v>31</v>
      </c>
      <c r="K24" t="str">
        <f t="shared" si="8"/>
        <v>24</v>
      </c>
      <c r="L24">
        <f t="shared" si="9"/>
        <v>31.24</v>
      </c>
      <c r="M24">
        <f t="shared" si="10"/>
        <v>0.90972626674432133</v>
      </c>
    </row>
    <row r="25" spans="1:13" x14ac:dyDescent="0.2">
      <c r="A25" s="112" t="s">
        <v>1058</v>
      </c>
      <c r="B25" s="6" t="s">
        <v>424</v>
      </c>
      <c r="C25" t="str">
        <f t="shared" si="0"/>
        <v>01</v>
      </c>
      <c r="D25">
        <f t="shared" si="1"/>
        <v>1</v>
      </c>
      <c r="E25" t="str">
        <f t="shared" si="2"/>
        <v>12</v>
      </c>
      <c r="F25" t="str">
        <f t="shared" si="3"/>
        <v>80</v>
      </c>
      <c r="G25">
        <f t="shared" si="4"/>
        <v>72.8</v>
      </c>
      <c r="H25" t="str">
        <f t="shared" si="5"/>
        <v>01</v>
      </c>
      <c r="I25">
        <f t="shared" si="6"/>
        <v>1</v>
      </c>
      <c r="J25" t="str">
        <f t="shared" si="7"/>
        <v>07</v>
      </c>
      <c r="K25" t="str">
        <f t="shared" si="8"/>
        <v>34</v>
      </c>
      <c r="L25">
        <f t="shared" si="9"/>
        <v>67.34</v>
      </c>
      <c r="M25">
        <f t="shared" si="10"/>
        <v>0.92500000000000004</v>
      </c>
    </row>
    <row r="26" spans="1:13" x14ac:dyDescent="0.2">
      <c r="A26" s="3" t="s">
        <v>699</v>
      </c>
      <c r="B26" s="6" t="s">
        <v>425</v>
      </c>
      <c r="C26" t="str">
        <f t="shared" si="0"/>
        <v>02</v>
      </c>
      <c r="D26">
        <f t="shared" si="1"/>
        <v>2</v>
      </c>
      <c r="E26" t="str">
        <f t="shared" si="2"/>
        <v>37</v>
      </c>
      <c r="F26" t="str">
        <f t="shared" si="3"/>
        <v>29</v>
      </c>
      <c r="G26">
        <f t="shared" si="4"/>
        <v>157.29</v>
      </c>
      <c r="H26" t="str">
        <f t="shared" si="5"/>
        <v>02</v>
      </c>
      <c r="I26">
        <f t="shared" si="6"/>
        <v>2</v>
      </c>
      <c r="J26" t="str">
        <f t="shared" si="7"/>
        <v>43</v>
      </c>
      <c r="K26" t="str">
        <f t="shared" si="8"/>
        <v>13</v>
      </c>
      <c r="L26">
        <f t="shared" si="9"/>
        <v>163.13</v>
      </c>
      <c r="M26">
        <f t="shared" si="10"/>
        <v>1.0371288702396846</v>
      </c>
    </row>
    <row r="27" spans="1:13" x14ac:dyDescent="0.2">
      <c r="A27" s="112" t="s">
        <v>1155</v>
      </c>
      <c r="B27" s="6" t="s">
        <v>428</v>
      </c>
      <c r="C27" t="str">
        <f t="shared" si="0"/>
        <v>00</v>
      </c>
      <c r="D27">
        <f t="shared" si="1"/>
        <v>0</v>
      </c>
      <c r="E27" t="str">
        <f t="shared" si="2"/>
        <v>35</v>
      </c>
      <c r="F27" t="str">
        <f t="shared" si="3"/>
        <v>84</v>
      </c>
      <c r="G27">
        <f t="shared" si="4"/>
        <v>35.840000000000003</v>
      </c>
      <c r="H27" t="str">
        <f t="shared" si="5"/>
        <v>00</v>
      </c>
      <c r="I27">
        <f t="shared" si="6"/>
        <v>0</v>
      </c>
      <c r="J27" t="str">
        <f t="shared" si="7"/>
        <v>37</v>
      </c>
      <c r="K27" t="str">
        <f t="shared" si="8"/>
        <v>75</v>
      </c>
      <c r="L27">
        <f t="shared" si="9"/>
        <v>37.75</v>
      </c>
      <c r="M27">
        <f t="shared" si="10"/>
        <v>1.0532924107142856</v>
      </c>
    </row>
    <row r="28" spans="1:13" x14ac:dyDescent="0.2">
      <c r="A28" s="112" t="s">
        <v>1079</v>
      </c>
      <c r="B28" s="111" t="s">
        <v>1176</v>
      </c>
      <c r="C28" t="str">
        <f t="shared" si="0"/>
        <v>01</v>
      </c>
      <c r="D28">
        <f t="shared" si="1"/>
        <v>1</v>
      </c>
      <c r="E28" t="str">
        <f t="shared" si="2"/>
        <v>20</v>
      </c>
      <c r="F28" t="str">
        <f t="shared" si="3"/>
        <v>68</v>
      </c>
      <c r="G28">
        <f t="shared" si="4"/>
        <v>80.680000000000007</v>
      </c>
      <c r="H28" t="str">
        <f t="shared" si="5"/>
        <v>01</v>
      </c>
      <c r="I28">
        <f t="shared" si="6"/>
        <v>1</v>
      </c>
      <c r="J28" t="str">
        <f t="shared" si="7"/>
        <v>20</v>
      </c>
      <c r="K28" t="str">
        <f t="shared" si="8"/>
        <v>96</v>
      </c>
      <c r="L28">
        <f t="shared" si="9"/>
        <v>80.959999999999994</v>
      </c>
      <c r="M28">
        <f t="shared" si="10"/>
        <v>1.0034705007436786</v>
      </c>
    </row>
    <row r="29" spans="1:13" ht="13.5" thickBot="1" x14ac:dyDescent="0.25">
      <c r="A29" s="3" t="s">
        <v>700</v>
      </c>
      <c r="B29" s="10" t="s">
        <v>429</v>
      </c>
      <c r="C29" t="str">
        <f t="shared" si="0"/>
        <v>02</v>
      </c>
      <c r="D29">
        <f t="shared" si="1"/>
        <v>2</v>
      </c>
      <c r="E29" t="str">
        <f t="shared" si="2"/>
        <v>54</v>
      </c>
      <c r="F29" t="str">
        <f t="shared" si="3"/>
        <v>85</v>
      </c>
      <c r="G29">
        <f t="shared" si="4"/>
        <v>174.85</v>
      </c>
      <c r="H29" t="str">
        <f t="shared" si="5"/>
        <v>03</v>
      </c>
      <c r="I29">
        <f t="shared" si="6"/>
        <v>3</v>
      </c>
      <c r="J29" t="str">
        <f t="shared" si="7"/>
        <v>08</v>
      </c>
      <c r="K29" t="str">
        <f t="shared" si="8"/>
        <v>00</v>
      </c>
      <c r="L29">
        <f t="shared" si="9"/>
        <v>188</v>
      </c>
      <c r="M29">
        <f t="shared" si="10"/>
        <v>1.0752073205604804</v>
      </c>
    </row>
    <row r="30" spans="1:13" x14ac:dyDescent="0.2">
      <c r="A30" s="3" t="s">
        <v>701</v>
      </c>
      <c r="B30" s="6" t="s">
        <v>430</v>
      </c>
      <c r="C30" t="str">
        <f t="shared" si="0"/>
        <v>00</v>
      </c>
      <c r="D30">
        <f t="shared" si="1"/>
        <v>0</v>
      </c>
      <c r="E30" t="str">
        <f t="shared" si="2"/>
        <v>28</v>
      </c>
      <c r="F30" t="str">
        <f t="shared" si="3"/>
        <v>49</v>
      </c>
      <c r="G30">
        <f t="shared" si="4"/>
        <v>28.49</v>
      </c>
      <c r="H30" t="str">
        <f t="shared" si="5"/>
        <v>00</v>
      </c>
      <c r="I30">
        <f t="shared" si="6"/>
        <v>0</v>
      </c>
      <c r="J30" t="str">
        <f t="shared" si="7"/>
        <v>29</v>
      </c>
      <c r="K30" t="str">
        <f t="shared" si="8"/>
        <v>17</v>
      </c>
      <c r="L30">
        <f t="shared" si="9"/>
        <v>29.17</v>
      </c>
      <c r="M30">
        <f t="shared" si="10"/>
        <v>1.023868023868024</v>
      </c>
    </row>
    <row r="31" spans="1:13" x14ac:dyDescent="0.2">
      <c r="A31" s="3" t="s">
        <v>702</v>
      </c>
      <c r="B31" s="6" t="s">
        <v>431</v>
      </c>
      <c r="C31" t="str">
        <f t="shared" si="0"/>
        <v>01</v>
      </c>
      <c r="D31">
        <f t="shared" si="1"/>
        <v>1</v>
      </c>
      <c r="E31" t="str">
        <f t="shared" si="2"/>
        <v>12</v>
      </c>
      <c r="F31" t="str">
        <f t="shared" si="3"/>
        <v>29</v>
      </c>
      <c r="G31">
        <f t="shared" si="4"/>
        <v>72.290000000000006</v>
      </c>
      <c r="H31" t="str">
        <f t="shared" si="5"/>
        <v>01</v>
      </c>
      <c r="I31">
        <f t="shared" si="6"/>
        <v>1</v>
      </c>
      <c r="J31" t="str">
        <f t="shared" si="7"/>
        <v>04</v>
      </c>
      <c r="K31" t="str">
        <f t="shared" si="8"/>
        <v>80</v>
      </c>
      <c r="L31">
        <f t="shared" si="9"/>
        <v>64.8</v>
      </c>
      <c r="M31">
        <f t="shared" si="10"/>
        <v>0.8963895421220085</v>
      </c>
    </row>
    <row r="32" spans="1:13" x14ac:dyDescent="0.2">
      <c r="A32" s="3" t="s">
        <v>703</v>
      </c>
      <c r="B32" s="6" t="s">
        <v>432</v>
      </c>
      <c r="C32" t="str">
        <f t="shared" si="0"/>
        <v>02</v>
      </c>
      <c r="D32">
        <f t="shared" si="1"/>
        <v>2</v>
      </c>
      <c r="E32" t="str">
        <f t="shared" si="2"/>
        <v>32</v>
      </c>
      <c r="F32" t="str">
        <f t="shared" si="3"/>
        <v>50</v>
      </c>
      <c r="G32">
        <f t="shared" si="4"/>
        <v>152.5</v>
      </c>
      <c r="H32" t="str">
        <f t="shared" si="5"/>
        <v>02</v>
      </c>
      <c r="I32">
        <f t="shared" si="6"/>
        <v>2</v>
      </c>
      <c r="J32" t="str">
        <f t="shared" si="7"/>
        <v>28</v>
      </c>
      <c r="K32" t="str">
        <f t="shared" si="8"/>
        <v>97</v>
      </c>
      <c r="L32">
        <f t="shared" si="9"/>
        <v>148.97</v>
      </c>
      <c r="M32">
        <f t="shared" si="10"/>
        <v>0.97685245901639339</v>
      </c>
    </row>
    <row r="33" spans="1:13" x14ac:dyDescent="0.2">
      <c r="A33" s="112" t="s">
        <v>1198</v>
      </c>
      <c r="B33" s="111" t="s">
        <v>1128</v>
      </c>
      <c r="C33" t="str">
        <f t="shared" si="0"/>
        <v>02</v>
      </c>
      <c r="D33">
        <f t="shared" si="1"/>
        <v>2</v>
      </c>
      <c r="E33" t="str">
        <f t="shared" si="2"/>
        <v>25</v>
      </c>
      <c r="F33" t="str">
        <f t="shared" si="3"/>
        <v>43</v>
      </c>
      <c r="G33">
        <f t="shared" si="4"/>
        <v>145.43</v>
      </c>
      <c r="H33" t="str">
        <f t="shared" si="5"/>
        <v>02</v>
      </c>
      <c r="I33">
        <f t="shared" si="6"/>
        <v>2</v>
      </c>
      <c r="J33" t="str">
        <f t="shared" si="7"/>
        <v>29</v>
      </c>
      <c r="K33" t="str">
        <f t="shared" si="8"/>
        <v>58</v>
      </c>
      <c r="L33">
        <f t="shared" si="9"/>
        <v>149.58000000000001</v>
      </c>
      <c r="M33">
        <f t="shared" si="10"/>
        <v>1.0285360654610467</v>
      </c>
    </row>
    <row r="34" spans="1:13" ht="13.5" thickBot="1" x14ac:dyDescent="0.25">
      <c r="A34" s="3" t="s">
        <v>704</v>
      </c>
      <c r="B34" s="10" t="s">
        <v>433</v>
      </c>
      <c r="C34" t="str">
        <f t="shared" si="0"/>
        <v>05</v>
      </c>
      <c r="D34">
        <f t="shared" si="1"/>
        <v>5</v>
      </c>
      <c r="E34" t="str">
        <f t="shared" si="2"/>
        <v>27</v>
      </c>
      <c r="F34" t="str">
        <f t="shared" si="3"/>
        <v>76</v>
      </c>
      <c r="G34">
        <f t="shared" si="4"/>
        <v>327.76</v>
      </c>
      <c r="H34" t="str">
        <f t="shared" si="5"/>
        <v>05</v>
      </c>
      <c r="I34">
        <f t="shared" si="6"/>
        <v>5</v>
      </c>
      <c r="J34" t="str">
        <f t="shared" si="7"/>
        <v>17</v>
      </c>
      <c r="K34" t="str">
        <f t="shared" si="8"/>
        <v>90</v>
      </c>
      <c r="L34">
        <f t="shared" si="9"/>
        <v>317.89999999999998</v>
      </c>
      <c r="M34">
        <f t="shared" si="10"/>
        <v>0.96991701244813278</v>
      </c>
    </row>
    <row r="35" spans="1:13" x14ac:dyDescent="0.2">
      <c r="A35" s="3" t="s">
        <v>705</v>
      </c>
      <c r="B35" s="6" t="s">
        <v>434</v>
      </c>
      <c r="C35" t="str">
        <f t="shared" si="0"/>
        <v>00</v>
      </c>
      <c r="D35">
        <f t="shared" si="1"/>
        <v>0</v>
      </c>
      <c r="E35" t="str">
        <f t="shared" si="2"/>
        <v>31</v>
      </c>
      <c r="F35" t="str">
        <f t="shared" si="3"/>
        <v>15</v>
      </c>
      <c r="G35">
        <f t="shared" si="4"/>
        <v>31.15</v>
      </c>
      <c r="H35" t="str">
        <f t="shared" si="5"/>
        <v>00</v>
      </c>
      <c r="I35">
        <f t="shared" si="6"/>
        <v>0</v>
      </c>
      <c r="J35" t="str">
        <f t="shared" si="7"/>
        <v>27</v>
      </c>
      <c r="K35" t="str">
        <f t="shared" si="8"/>
        <v>87</v>
      </c>
      <c r="L35">
        <f t="shared" si="9"/>
        <v>27.87</v>
      </c>
      <c r="M35">
        <f t="shared" si="10"/>
        <v>0.89470304975922965</v>
      </c>
    </row>
    <row r="36" spans="1:13" ht="13.5" thickBot="1" x14ac:dyDescent="0.25">
      <c r="A36" s="3" t="s">
        <v>706</v>
      </c>
      <c r="B36" s="10" t="s">
        <v>435</v>
      </c>
      <c r="C36" t="str">
        <f t="shared" si="0"/>
        <v>01</v>
      </c>
      <c r="D36">
        <f t="shared" si="1"/>
        <v>1</v>
      </c>
      <c r="E36" t="str">
        <f t="shared" si="2"/>
        <v>06</v>
      </c>
      <c r="F36" t="str">
        <f t="shared" si="3"/>
        <v>27</v>
      </c>
      <c r="G36">
        <f t="shared" si="4"/>
        <v>66.27</v>
      </c>
      <c r="H36" t="str">
        <f t="shared" si="5"/>
        <v>01</v>
      </c>
      <c r="I36">
        <f t="shared" si="6"/>
        <v>1</v>
      </c>
      <c r="J36" t="str">
        <f t="shared" si="7"/>
        <v>00</v>
      </c>
      <c r="K36" t="str">
        <f t="shared" si="8"/>
        <v>64</v>
      </c>
      <c r="L36">
        <f t="shared" si="9"/>
        <v>60.64</v>
      </c>
      <c r="M36">
        <f t="shared" si="10"/>
        <v>0.91504451486343752</v>
      </c>
    </row>
    <row r="37" spans="1:13" x14ac:dyDescent="0.2">
      <c r="A37" s="3" t="s">
        <v>707</v>
      </c>
      <c r="B37" s="6" t="s">
        <v>362</v>
      </c>
      <c r="C37" t="str">
        <f t="shared" si="0"/>
        <v>02</v>
      </c>
      <c r="D37">
        <f t="shared" si="1"/>
        <v>2</v>
      </c>
      <c r="E37" t="str">
        <f t="shared" si="2"/>
        <v>22</v>
      </c>
      <c r="F37" t="str">
        <f t="shared" si="3"/>
        <v>07</v>
      </c>
      <c r="G37">
        <f t="shared" si="4"/>
        <v>142.07</v>
      </c>
      <c r="H37" t="str">
        <f t="shared" si="5"/>
        <v>02</v>
      </c>
      <c r="I37">
        <f t="shared" si="6"/>
        <v>2</v>
      </c>
      <c r="J37" t="str">
        <f t="shared" si="7"/>
        <v>24</v>
      </c>
      <c r="K37" t="str">
        <f t="shared" si="8"/>
        <v>04</v>
      </c>
      <c r="L37">
        <f t="shared" si="9"/>
        <v>144.04</v>
      </c>
      <c r="M37">
        <f t="shared" si="10"/>
        <v>1.0138664038854086</v>
      </c>
    </row>
    <row r="38" spans="1:13" x14ac:dyDescent="0.2">
      <c r="A38" s="3" t="s">
        <v>708</v>
      </c>
      <c r="B38" s="6" t="s">
        <v>439</v>
      </c>
      <c r="C38" t="str">
        <f t="shared" si="0"/>
        <v>04</v>
      </c>
      <c r="D38">
        <f t="shared" si="1"/>
        <v>4</v>
      </c>
      <c r="E38" t="str">
        <f t="shared" si="2"/>
        <v>51</v>
      </c>
      <c r="F38" t="str">
        <f t="shared" si="3"/>
        <v>71</v>
      </c>
      <c r="G38">
        <f t="shared" si="4"/>
        <v>291.70999999999998</v>
      </c>
      <c r="H38" t="str">
        <f t="shared" si="5"/>
        <v>04</v>
      </c>
      <c r="I38">
        <f t="shared" si="6"/>
        <v>4</v>
      </c>
      <c r="J38" t="str">
        <f t="shared" si="7"/>
        <v>56</v>
      </c>
      <c r="K38" t="str">
        <f t="shared" si="8"/>
        <v>14</v>
      </c>
      <c r="L38">
        <f t="shared" si="9"/>
        <v>296.14</v>
      </c>
      <c r="M38">
        <f t="shared" si="10"/>
        <v>1.015186315176031</v>
      </c>
    </row>
    <row r="39" spans="1:13" x14ac:dyDescent="0.2">
      <c r="A39" s="3" t="s">
        <v>709</v>
      </c>
      <c r="B39" s="6" t="s">
        <v>441</v>
      </c>
      <c r="C39" t="str">
        <f t="shared" si="0"/>
        <v>10</v>
      </c>
      <c r="D39">
        <f t="shared" si="1"/>
        <v>10</v>
      </c>
      <c r="E39" t="str">
        <f t="shared" si="2"/>
        <v>03</v>
      </c>
      <c r="F39" t="str">
        <f t="shared" si="3"/>
        <v>82</v>
      </c>
      <c r="G39">
        <f t="shared" si="4"/>
        <v>603.82000000000005</v>
      </c>
      <c r="H39" t="str">
        <f t="shared" si="5"/>
        <v>10</v>
      </c>
      <c r="I39">
        <f t="shared" si="6"/>
        <v>10</v>
      </c>
      <c r="J39" t="str">
        <f t="shared" si="7"/>
        <v>04</v>
      </c>
      <c r="K39" t="str">
        <f t="shared" si="8"/>
        <v>14</v>
      </c>
      <c r="L39">
        <f t="shared" si="9"/>
        <v>604.14</v>
      </c>
      <c r="M39">
        <f t="shared" si="10"/>
        <v>1.0005299592593819</v>
      </c>
    </row>
    <row r="40" spans="1:13" x14ac:dyDescent="0.2">
      <c r="A40" s="35" t="s">
        <v>710</v>
      </c>
      <c r="B40" s="6" t="s">
        <v>442</v>
      </c>
      <c r="C40" t="str">
        <f t="shared" si="0"/>
        <v>21</v>
      </c>
      <c r="D40">
        <f t="shared" si="1"/>
        <v>21</v>
      </c>
      <c r="E40" t="str">
        <f t="shared" si="2"/>
        <v>52</v>
      </c>
      <c r="F40" t="str">
        <f t="shared" si="3"/>
        <v>16</v>
      </c>
      <c r="G40">
        <f t="shared" si="4"/>
        <v>1312.16</v>
      </c>
      <c r="H40" t="str">
        <f t="shared" si="5"/>
        <v>19</v>
      </c>
      <c r="I40">
        <f t="shared" si="6"/>
        <v>19</v>
      </c>
      <c r="J40" t="str">
        <f t="shared" si="7"/>
        <v>25</v>
      </c>
      <c r="K40" t="str">
        <f t="shared" si="8"/>
        <v>40</v>
      </c>
      <c r="L40">
        <f t="shared" si="9"/>
        <v>1165.4000000000001</v>
      </c>
      <c r="M40">
        <f t="shared" si="10"/>
        <v>0.88815388367272285</v>
      </c>
    </row>
    <row r="41" spans="1:13" ht="13.5" thickBot="1" x14ac:dyDescent="0.25">
      <c r="A41" s="3" t="s">
        <v>711</v>
      </c>
      <c r="B41" s="10" t="s">
        <v>443</v>
      </c>
      <c r="C41" t="str">
        <f t="shared" si="0"/>
        <v>00</v>
      </c>
      <c r="D41">
        <f t="shared" si="1"/>
        <v>0</v>
      </c>
      <c r="E41" t="str">
        <f t="shared" si="2"/>
        <v>35</v>
      </c>
      <c r="F41" t="str">
        <f t="shared" si="3"/>
        <v>59</v>
      </c>
      <c r="G41">
        <f t="shared" si="4"/>
        <v>35.590000000000003</v>
      </c>
      <c r="H41" t="str">
        <f t="shared" si="5"/>
        <v>00</v>
      </c>
      <c r="I41">
        <f t="shared" si="6"/>
        <v>0</v>
      </c>
      <c r="J41" t="str">
        <f t="shared" si="7"/>
        <v>31</v>
      </c>
      <c r="K41" t="str">
        <f t="shared" si="8"/>
        <v>27</v>
      </c>
      <c r="L41">
        <f t="shared" si="9"/>
        <v>31.27</v>
      </c>
      <c r="M41">
        <f t="shared" si="10"/>
        <v>0.8786175892104523</v>
      </c>
    </row>
    <row r="42" spans="1:13" x14ac:dyDescent="0.2">
      <c r="A42" s="3" t="s">
        <v>712</v>
      </c>
      <c r="B42" s="6" t="s">
        <v>444</v>
      </c>
      <c r="C42" t="str">
        <f t="shared" si="0"/>
        <v>01</v>
      </c>
      <c r="D42">
        <f t="shared" si="1"/>
        <v>1</v>
      </c>
      <c r="E42" t="str">
        <f t="shared" si="2"/>
        <v>14</v>
      </c>
      <c r="F42" t="str">
        <f t="shared" si="3"/>
        <v>23</v>
      </c>
      <c r="G42">
        <f t="shared" si="4"/>
        <v>74.23</v>
      </c>
      <c r="H42" t="str">
        <f t="shared" si="5"/>
        <v>01</v>
      </c>
      <c r="I42">
        <f t="shared" si="6"/>
        <v>1</v>
      </c>
      <c r="J42" t="str">
        <f t="shared" si="7"/>
        <v>09</v>
      </c>
      <c r="K42" t="str">
        <f t="shared" si="8"/>
        <v>37</v>
      </c>
      <c r="L42">
        <f t="shared" si="9"/>
        <v>69.37</v>
      </c>
      <c r="M42">
        <f t="shared" si="10"/>
        <v>0.93452781894112891</v>
      </c>
    </row>
    <row r="43" spans="1:13" x14ac:dyDescent="0.2">
      <c r="A43" s="3" t="s">
        <v>713</v>
      </c>
      <c r="B43" s="6" t="s">
        <v>445</v>
      </c>
      <c r="C43" t="str">
        <f t="shared" si="0"/>
        <v>02</v>
      </c>
      <c r="D43">
        <f t="shared" si="1"/>
        <v>2</v>
      </c>
      <c r="E43" t="str">
        <f t="shared" si="2"/>
        <v>39</v>
      </c>
      <c r="F43" t="str">
        <f t="shared" si="3"/>
        <v>23</v>
      </c>
      <c r="G43">
        <f t="shared" si="4"/>
        <v>159.22999999999999</v>
      </c>
      <c r="H43" t="str">
        <f t="shared" si="5"/>
        <v>02</v>
      </c>
      <c r="I43">
        <f t="shared" si="6"/>
        <v>2</v>
      </c>
      <c r="J43" t="str">
        <f t="shared" si="7"/>
        <v>24</v>
      </c>
      <c r="K43" t="str">
        <f t="shared" si="8"/>
        <v>52</v>
      </c>
      <c r="L43">
        <f t="shared" si="9"/>
        <v>144.52000000000001</v>
      </c>
      <c r="M43">
        <f t="shared" si="10"/>
        <v>0.90761791119763879</v>
      </c>
    </row>
    <row r="44" spans="1:13" x14ac:dyDescent="0.2">
      <c r="A44" s="112" t="s">
        <v>1158</v>
      </c>
      <c r="B44" s="111" t="s">
        <v>1134</v>
      </c>
      <c r="C44" t="str">
        <f t="shared" si="0"/>
        <v>00</v>
      </c>
      <c r="D44">
        <f t="shared" si="1"/>
        <v>0</v>
      </c>
      <c r="E44" t="str">
        <f t="shared" si="2"/>
        <v>36</v>
      </c>
      <c r="F44" t="str">
        <f t="shared" si="3"/>
        <v>84</v>
      </c>
      <c r="G44">
        <f t="shared" si="4"/>
        <v>36.840000000000003</v>
      </c>
      <c r="H44" t="str">
        <f t="shared" si="5"/>
        <v>00</v>
      </c>
      <c r="I44">
        <f t="shared" si="6"/>
        <v>0</v>
      </c>
      <c r="J44" t="str">
        <f t="shared" si="7"/>
        <v>37</v>
      </c>
      <c r="K44" t="str">
        <f t="shared" si="8"/>
        <v>63</v>
      </c>
      <c r="L44">
        <f t="shared" si="9"/>
        <v>37.630000000000003</v>
      </c>
      <c r="M44">
        <f t="shared" si="10"/>
        <v>1.021444082519001</v>
      </c>
    </row>
    <row r="45" spans="1:13" x14ac:dyDescent="0.2">
      <c r="A45" s="112" t="s">
        <v>1159</v>
      </c>
      <c r="B45" s="111" t="s">
        <v>1190</v>
      </c>
      <c r="C45" t="str">
        <f t="shared" si="0"/>
        <v>01</v>
      </c>
      <c r="D45">
        <f t="shared" si="1"/>
        <v>1</v>
      </c>
      <c r="E45" t="str">
        <f t="shared" si="2"/>
        <v>22</v>
      </c>
      <c r="F45" t="str">
        <f t="shared" si="3"/>
        <v>50</v>
      </c>
      <c r="G45">
        <f t="shared" si="4"/>
        <v>82.5</v>
      </c>
      <c r="H45" t="str">
        <f t="shared" si="5"/>
        <v>01</v>
      </c>
      <c r="I45">
        <f t="shared" si="6"/>
        <v>1</v>
      </c>
      <c r="J45" t="str">
        <f t="shared" si="7"/>
        <v>22</v>
      </c>
      <c r="K45" t="str">
        <f t="shared" si="8"/>
        <v>90</v>
      </c>
      <c r="L45">
        <f t="shared" si="9"/>
        <v>82.9</v>
      </c>
      <c r="M45">
        <f t="shared" si="10"/>
        <v>1.0048484848484849</v>
      </c>
    </row>
    <row r="46" spans="1:13" x14ac:dyDescent="0.2">
      <c r="A46" s="112" t="s">
        <v>1160</v>
      </c>
      <c r="B46" s="111" t="s">
        <v>1135</v>
      </c>
      <c r="C46" t="str">
        <f t="shared" si="0"/>
        <v>02</v>
      </c>
      <c r="D46">
        <f t="shared" si="1"/>
        <v>2</v>
      </c>
      <c r="E46" t="str">
        <f t="shared" si="2"/>
        <v>54</v>
      </c>
      <c r="F46" t="str">
        <f t="shared" si="3"/>
        <v>80</v>
      </c>
      <c r="G46">
        <f t="shared" si="4"/>
        <v>174.8</v>
      </c>
      <c r="H46" t="str">
        <f t="shared" si="5"/>
        <v>03</v>
      </c>
      <c r="I46">
        <f t="shared" si="6"/>
        <v>3</v>
      </c>
      <c r="J46" t="str">
        <f t="shared" si="7"/>
        <v>06</v>
      </c>
      <c r="K46" t="str">
        <f t="shared" si="8"/>
        <v>27</v>
      </c>
      <c r="L46">
        <f t="shared" si="9"/>
        <v>186.27</v>
      </c>
      <c r="M46">
        <f t="shared" si="10"/>
        <v>1.0656178489702517</v>
      </c>
    </row>
    <row r="47" spans="1:13" x14ac:dyDescent="0.2">
      <c r="A47" s="3" t="s">
        <v>714</v>
      </c>
      <c r="B47" s="6" t="s">
        <v>447</v>
      </c>
      <c r="C47" t="str">
        <f t="shared" si="0"/>
        <v>00</v>
      </c>
      <c r="D47">
        <f t="shared" si="1"/>
        <v>0</v>
      </c>
      <c r="E47" t="str">
        <f t="shared" si="2"/>
        <v>28</v>
      </c>
      <c r="F47" t="str">
        <f t="shared" si="3"/>
        <v>73</v>
      </c>
      <c r="G47">
        <f t="shared" si="4"/>
        <v>28.73</v>
      </c>
      <c r="H47" t="str">
        <f t="shared" si="5"/>
        <v>00</v>
      </c>
      <c r="I47">
        <f t="shared" si="6"/>
        <v>0</v>
      </c>
      <c r="J47" t="str">
        <f t="shared" si="7"/>
        <v>29</v>
      </c>
      <c r="K47" t="str">
        <f t="shared" si="8"/>
        <v>37</v>
      </c>
      <c r="L47">
        <f t="shared" si="9"/>
        <v>29.37</v>
      </c>
      <c r="M47">
        <f t="shared" si="10"/>
        <v>1.022276366167769</v>
      </c>
    </row>
    <row r="48" spans="1:13" x14ac:dyDescent="0.2">
      <c r="A48" s="3" t="s">
        <v>715</v>
      </c>
      <c r="B48" s="6" t="s">
        <v>448</v>
      </c>
      <c r="C48" t="str">
        <f t="shared" si="0"/>
        <v>01</v>
      </c>
      <c r="D48">
        <f t="shared" si="1"/>
        <v>1</v>
      </c>
      <c r="E48" t="str">
        <f t="shared" si="2"/>
        <v>13</v>
      </c>
      <c r="F48" t="str">
        <f t="shared" si="3"/>
        <v>66</v>
      </c>
      <c r="G48">
        <f t="shared" si="4"/>
        <v>73.66</v>
      </c>
      <c r="H48" t="str">
        <f t="shared" si="5"/>
        <v>01</v>
      </c>
      <c r="I48">
        <f t="shared" si="6"/>
        <v>1</v>
      </c>
      <c r="J48" t="str">
        <f t="shared" si="7"/>
        <v>05</v>
      </c>
      <c r="K48" t="str">
        <f t="shared" si="8"/>
        <v>87</v>
      </c>
      <c r="L48">
        <f t="shared" si="9"/>
        <v>65.87</v>
      </c>
      <c r="M48">
        <f t="shared" si="10"/>
        <v>0.89424382297040461</v>
      </c>
    </row>
    <row r="49" spans="1:13" x14ac:dyDescent="0.2">
      <c r="A49" s="3" t="s">
        <v>716</v>
      </c>
      <c r="B49" s="6" t="s">
        <v>449</v>
      </c>
      <c r="C49" t="str">
        <f t="shared" si="0"/>
        <v>02</v>
      </c>
      <c r="D49">
        <f t="shared" si="1"/>
        <v>2</v>
      </c>
      <c r="E49" t="str">
        <f t="shared" si="2"/>
        <v>38</v>
      </c>
      <c r="F49" t="str">
        <f t="shared" si="3"/>
        <v>98</v>
      </c>
      <c r="G49">
        <f t="shared" si="4"/>
        <v>158.97999999999999</v>
      </c>
      <c r="H49" t="str">
        <f t="shared" si="5"/>
        <v>02</v>
      </c>
      <c r="I49">
        <f t="shared" si="6"/>
        <v>2</v>
      </c>
      <c r="J49" t="str">
        <f t="shared" si="7"/>
        <v>45</v>
      </c>
      <c r="K49" t="str">
        <f t="shared" si="8"/>
        <v>36</v>
      </c>
      <c r="L49">
        <f t="shared" si="9"/>
        <v>165.36</v>
      </c>
      <c r="M49">
        <f t="shared" si="10"/>
        <v>1.0401308340671784</v>
      </c>
    </row>
    <row r="50" spans="1:13" x14ac:dyDescent="0.2">
      <c r="A50" s="3" t="s">
        <v>717</v>
      </c>
      <c r="B50" s="6" t="s">
        <v>450</v>
      </c>
      <c r="C50" t="str">
        <f t="shared" si="0"/>
        <v>02</v>
      </c>
      <c r="D50">
        <f t="shared" si="1"/>
        <v>2</v>
      </c>
      <c r="E50" t="str">
        <f t="shared" si="2"/>
        <v>39</v>
      </c>
      <c r="F50" t="str">
        <f t="shared" si="3"/>
        <v>99</v>
      </c>
      <c r="G50">
        <f t="shared" si="4"/>
        <v>159.99</v>
      </c>
      <c r="H50" t="str">
        <f t="shared" si="5"/>
        <v>02</v>
      </c>
      <c r="I50">
        <f t="shared" si="6"/>
        <v>2</v>
      </c>
      <c r="J50" t="str">
        <f t="shared" si="7"/>
        <v>44</v>
      </c>
      <c r="K50" t="str">
        <f t="shared" si="8"/>
        <v>48</v>
      </c>
      <c r="L50">
        <f t="shared" si="9"/>
        <v>164.48</v>
      </c>
      <c r="M50">
        <f t="shared" si="10"/>
        <v>1.028064254015876</v>
      </c>
    </row>
    <row r="51" spans="1:13" ht="13.5" thickBot="1" x14ac:dyDescent="0.25">
      <c r="A51" s="3" t="s">
        <v>718</v>
      </c>
      <c r="B51" s="10" t="s">
        <v>451</v>
      </c>
      <c r="C51" t="str">
        <f t="shared" si="0"/>
        <v>05</v>
      </c>
      <c r="D51">
        <f t="shared" si="1"/>
        <v>5</v>
      </c>
      <c r="E51" t="str">
        <f t="shared" si="2"/>
        <v>37</v>
      </c>
      <c r="F51" t="str">
        <f t="shared" si="3"/>
        <v>36</v>
      </c>
      <c r="G51">
        <f t="shared" si="4"/>
        <v>337.36</v>
      </c>
      <c r="H51" t="str">
        <f t="shared" si="5"/>
        <v>05</v>
      </c>
      <c r="I51">
        <f t="shared" si="6"/>
        <v>5</v>
      </c>
      <c r="J51" t="str">
        <f t="shared" si="7"/>
        <v>48</v>
      </c>
      <c r="K51" t="str">
        <f t="shared" si="8"/>
        <v>26</v>
      </c>
      <c r="L51">
        <f t="shared" si="9"/>
        <v>348.26</v>
      </c>
      <c r="M51">
        <f t="shared" si="10"/>
        <v>1.0323096988380365</v>
      </c>
    </row>
    <row r="52" spans="1:13" x14ac:dyDescent="0.2">
      <c r="A52" s="112" t="s">
        <v>1098</v>
      </c>
      <c r="B52" s="111" t="s">
        <v>1175</v>
      </c>
      <c r="C52" t="str">
        <f t="shared" si="0"/>
        <v>00</v>
      </c>
      <c r="D52">
        <f t="shared" si="1"/>
        <v>0</v>
      </c>
      <c r="E52" t="str">
        <f t="shared" si="2"/>
        <v>29</v>
      </c>
      <c r="F52" t="str">
        <f t="shared" si="3"/>
        <v>89</v>
      </c>
      <c r="G52">
        <f t="shared" si="4"/>
        <v>29.89</v>
      </c>
      <c r="H52" t="str">
        <f t="shared" si="5"/>
        <v>00</v>
      </c>
      <c r="I52">
        <f t="shared" si="6"/>
        <v>0</v>
      </c>
      <c r="J52" t="str">
        <f t="shared" si="7"/>
        <v>29</v>
      </c>
      <c r="K52" t="str">
        <f t="shared" si="8"/>
        <v>88</v>
      </c>
      <c r="L52">
        <f t="shared" si="9"/>
        <v>29.88</v>
      </c>
      <c r="M52">
        <f t="shared" si="10"/>
        <v>0.99966543994647039</v>
      </c>
    </row>
    <row r="53" spans="1:13" ht="13.5" thickBot="1" x14ac:dyDescent="0.25">
      <c r="A53" s="3" t="s">
        <v>719</v>
      </c>
      <c r="B53" s="42" t="s">
        <v>919</v>
      </c>
      <c r="C53" t="str">
        <f t="shared" si="0"/>
        <v>01</v>
      </c>
      <c r="D53">
        <f t="shared" si="1"/>
        <v>1</v>
      </c>
      <c r="E53" t="str">
        <f t="shared" si="2"/>
        <v>04</v>
      </c>
      <c r="F53" t="str">
        <f t="shared" si="3"/>
        <v>03</v>
      </c>
      <c r="G53">
        <f t="shared" si="4"/>
        <v>64.03</v>
      </c>
      <c r="H53" t="str">
        <f t="shared" si="5"/>
        <v>01</v>
      </c>
      <c r="I53">
        <f t="shared" si="6"/>
        <v>1</v>
      </c>
      <c r="J53" t="str">
        <f t="shared" si="7"/>
        <v>08</v>
      </c>
      <c r="K53" t="str">
        <f t="shared" si="8"/>
        <v>41</v>
      </c>
      <c r="L53">
        <f t="shared" si="9"/>
        <v>68.41</v>
      </c>
      <c r="M53">
        <f t="shared" si="10"/>
        <v>1.068405434952366</v>
      </c>
    </row>
    <row r="54" spans="1:13" x14ac:dyDescent="0.2">
      <c r="A54" s="38" t="s">
        <v>1201</v>
      </c>
      <c r="B54" s="6" t="s">
        <v>453</v>
      </c>
      <c r="C54" t="str">
        <f t="shared" si="0"/>
        <v>02</v>
      </c>
      <c r="D54">
        <f t="shared" si="1"/>
        <v>2</v>
      </c>
      <c r="E54" t="str">
        <f t="shared" si="2"/>
        <v>25</v>
      </c>
      <c r="F54" t="str">
        <f t="shared" si="3"/>
        <v>31</v>
      </c>
      <c r="G54">
        <f t="shared" si="4"/>
        <v>145.31</v>
      </c>
      <c r="H54" t="str">
        <f t="shared" si="5"/>
        <v>02</v>
      </c>
      <c r="I54">
        <f t="shared" si="6"/>
        <v>2</v>
      </c>
      <c r="J54" t="str">
        <f t="shared" si="7"/>
        <v>28</v>
      </c>
      <c r="K54" t="str">
        <f t="shared" si="8"/>
        <v>35</v>
      </c>
      <c r="L54">
        <f t="shared" si="9"/>
        <v>148.35</v>
      </c>
      <c r="M54">
        <f t="shared" si="10"/>
        <v>1.0209207900350974</v>
      </c>
    </row>
    <row r="55" spans="1:13" x14ac:dyDescent="0.2">
      <c r="A55" s="3" t="s">
        <v>720</v>
      </c>
      <c r="B55" s="6" t="s">
        <v>454</v>
      </c>
      <c r="C55" t="str">
        <f t="shared" si="0"/>
        <v>05</v>
      </c>
      <c r="D55">
        <f t="shared" si="1"/>
        <v>5</v>
      </c>
      <c r="E55" t="str">
        <f t="shared" si="2"/>
        <v>04</v>
      </c>
      <c r="F55" t="str">
        <f t="shared" si="3"/>
        <v>60</v>
      </c>
      <c r="G55">
        <f t="shared" si="4"/>
        <v>304.60000000000002</v>
      </c>
      <c r="H55" t="str">
        <f t="shared" si="5"/>
        <v>05</v>
      </c>
      <c r="I55">
        <f t="shared" si="6"/>
        <v>5</v>
      </c>
      <c r="J55" t="str">
        <f t="shared" si="7"/>
        <v>04</v>
      </c>
      <c r="K55" t="str">
        <f t="shared" si="8"/>
        <v>29</v>
      </c>
      <c r="L55">
        <f t="shared" si="9"/>
        <v>304.29000000000002</v>
      </c>
      <c r="M55">
        <f t="shared" si="10"/>
        <v>0.99898227183191068</v>
      </c>
    </row>
    <row r="56" spans="1:13" x14ac:dyDescent="0.2">
      <c r="A56" s="38" t="s">
        <v>677</v>
      </c>
      <c r="B56" s="6" t="s">
        <v>455</v>
      </c>
      <c r="C56" t="str">
        <f t="shared" si="0"/>
        <v>10</v>
      </c>
      <c r="D56">
        <f t="shared" si="1"/>
        <v>10</v>
      </c>
      <c r="E56" t="str">
        <f t="shared" si="2"/>
        <v>28</v>
      </c>
      <c r="F56" t="str">
        <f t="shared" si="3"/>
        <v>23</v>
      </c>
      <c r="G56">
        <f t="shared" si="4"/>
        <v>628.23</v>
      </c>
      <c r="H56" t="str">
        <f t="shared" si="5"/>
        <v>10</v>
      </c>
      <c r="I56">
        <f t="shared" si="6"/>
        <v>10</v>
      </c>
      <c r="J56" t="str">
        <f t="shared" si="7"/>
        <v>16</v>
      </c>
      <c r="K56" t="str">
        <f t="shared" si="8"/>
        <v>50</v>
      </c>
      <c r="L56">
        <f t="shared" si="9"/>
        <v>616.5</v>
      </c>
      <c r="M56">
        <f t="shared" si="10"/>
        <v>0.98132849434124447</v>
      </c>
    </row>
    <row r="57" spans="1:13" x14ac:dyDescent="0.2">
      <c r="A57" s="3" t="s">
        <v>721</v>
      </c>
      <c r="B57" s="6" t="s">
        <v>456</v>
      </c>
      <c r="C57" t="str">
        <f t="shared" si="0"/>
        <v>20</v>
      </c>
      <c r="D57">
        <f t="shared" si="1"/>
        <v>20</v>
      </c>
      <c r="E57" t="str">
        <f t="shared" si="2"/>
        <v>16</v>
      </c>
      <c r="F57" t="str">
        <f t="shared" si="3"/>
        <v>87</v>
      </c>
      <c r="G57">
        <f t="shared" si="4"/>
        <v>1216.8699999999999</v>
      </c>
      <c r="H57" t="str">
        <f t="shared" si="5"/>
        <v>19</v>
      </c>
      <c r="I57">
        <f t="shared" si="6"/>
        <v>19</v>
      </c>
      <c r="J57" t="str">
        <f t="shared" si="7"/>
        <v>21</v>
      </c>
      <c r="K57" t="str">
        <f t="shared" si="8"/>
        <v>06</v>
      </c>
      <c r="L57">
        <f t="shared" si="9"/>
        <v>1161.06</v>
      </c>
      <c r="M57">
        <f t="shared" si="10"/>
        <v>0.95413643199355724</v>
      </c>
    </row>
    <row r="58" spans="1:13" ht="13.5" thickBot="1" x14ac:dyDescent="0.25">
      <c r="A58" s="3" t="s">
        <v>722</v>
      </c>
      <c r="B58" s="10" t="s">
        <v>460</v>
      </c>
      <c r="C58" t="str">
        <f t="shared" si="0"/>
        <v>00</v>
      </c>
      <c r="D58">
        <f t="shared" si="1"/>
        <v>0</v>
      </c>
      <c r="E58" t="str">
        <f t="shared" si="2"/>
        <v>32</v>
      </c>
      <c r="F58" t="str">
        <f t="shared" si="3"/>
        <v>10</v>
      </c>
      <c r="G58">
        <f t="shared" si="4"/>
        <v>32.1</v>
      </c>
      <c r="H58" t="str">
        <f t="shared" si="5"/>
        <v>00</v>
      </c>
      <c r="I58">
        <f t="shared" si="6"/>
        <v>0</v>
      </c>
      <c r="J58" t="str">
        <f t="shared" si="7"/>
        <v>32</v>
      </c>
      <c r="K58" t="str">
        <f t="shared" si="8"/>
        <v>57</v>
      </c>
      <c r="L58">
        <f t="shared" si="9"/>
        <v>32.57</v>
      </c>
      <c r="M58">
        <f t="shared" si="10"/>
        <v>1.0146417445482865</v>
      </c>
    </row>
    <row r="59" spans="1:13" x14ac:dyDescent="0.2">
      <c r="A59" s="3" t="s">
        <v>723</v>
      </c>
      <c r="B59" s="6" t="s">
        <v>461</v>
      </c>
      <c r="C59" t="str">
        <f t="shared" si="0"/>
        <v>01</v>
      </c>
      <c r="D59">
        <f t="shared" si="1"/>
        <v>1</v>
      </c>
      <c r="E59" t="str">
        <f t="shared" si="2"/>
        <v>10</v>
      </c>
      <c r="F59" t="str">
        <f t="shared" si="3"/>
        <v>95</v>
      </c>
      <c r="G59">
        <f t="shared" si="4"/>
        <v>70.95</v>
      </c>
      <c r="H59" t="str">
        <f t="shared" si="5"/>
        <v>01</v>
      </c>
      <c r="I59">
        <f t="shared" si="6"/>
        <v>1</v>
      </c>
      <c r="J59" t="str">
        <f t="shared" si="7"/>
        <v>19</v>
      </c>
      <c r="K59" t="str">
        <f t="shared" si="8"/>
        <v>81</v>
      </c>
      <c r="L59">
        <f t="shared" si="9"/>
        <v>79.81</v>
      </c>
      <c r="M59">
        <f t="shared" si="10"/>
        <v>1.1248766737138831</v>
      </c>
    </row>
    <row r="60" spans="1:13" x14ac:dyDescent="0.2">
      <c r="A60" s="3" t="s">
        <v>724</v>
      </c>
      <c r="B60" s="6" t="s">
        <v>462</v>
      </c>
      <c r="C60" t="str">
        <f t="shared" si="0"/>
        <v>02</v>
      </c>
      <c r="D60">
        <f t="shared" si="1"/>
        <v>2</v>
      </c>
      <c r="E60" t="str">
        <f t="shared" si="2"/>
        <v>36</v>
      </c>
      <c r="F60" t="str">
        <f t="shared" si="3"/>
        <v>07</v>
      </c>
      <c r="G60">
        <f t="shared" si="4"/>
        <v>156.07</v>
      </c>
      <c r="H60" t="str">
        <f t="shared" si="5"/>
        <v>02</v>
      </c>
      <c r="I60">
        <f t="shared" si="6"/>
        <v>2</v>
      </c>
      <c r="J60" t="str">
        <f t="shared" si="7"/>
        <v>46</v>
      </c>
      <c r="K60" t="str">
        <f t="shared" si="8"/>
        <v>22</v>
      </c>
      <c r="L60">
        <f t="shared" si="9"/>
        <v>166.22</v>
      </c>
      <c r="M60">
        <f t="shared" si="10"/>
        <v>1.0650349202281029</v>
      </c>
    </row>
    <row r="61" spans="1:13" x14ac:dyDescent="0.2">
      <c r="A61" s="3" t="s">
        <v>725</v>
      </c>
      <c r="B61" s="93" t="s">
        <v>996</v>
      </c>
      <c r="C61" t="str">
        <f t="shared" si="0"/>
        <v>00</v>
      </c>
      <c r="D61">
        <f t="shared" si="1"/>
        <v>0</v>
      </c>
      <c r="E61" t="str">
        <f t="shared" si="2"/>
        <v>38</v>
      </c>
      <c r="F61" t="str">
        <f t="shared" si="3"/>
        <v>87</v>
      </c>
      <c r="G61">
        <f t="shared" si="4"/>
        <v>38.869999999999997</v>
      </c>
      <c r="H61" t="str">
        <f t="shared" si="5"/>
        <v>00</v>
      </c>
      <c r="I61">
        <f t="shared" si="6"/>
        <v>0</v>
      </c>
      <c r="J61" t="str">
        <f t="shared" si="7"/>
        <v>39</v>
      </c>
      <c r="K61" t="str">
        <f t="shared" si="8"/>
        <v>59</v>
      </c>
      <c r="L61">
        <f t="shared" si="9"/>
        <v>39.590000000000003</v>
      </c>
      <c r="M61">
        <f t="shared" si="10"/>
        <v>1.0185232827373296</v>
      </c>
    </row>
    <row r="62" spans="1:13" x14ac:dyDescent="0.2">
      <c r="A62" s="38" t="s">
        <v>654</v>
      </c>
      <c r="B62" s="12" t="s">
        <v>463</v>
      </c>
      <c r="C62" t="str">
        <f t="shared" si="0"/>
        <v>01</v>
      </c>
      <c r="D62">
        <f t="shared" si="1"/>
        <v>1</v>
      </c>
      <c r="E62" t="str">
        <f t="shared" si="2"/>
        <v>25</v>
      </c>
      <c r="F62" t="str">
        <f t="shared" si="3"/>
        <v>52</v>
      </c>
      <c r="G62">
        <f t="shared" si="4"/>
        <v>85.52</v>
      </c>
      <c r="H62" t="str">
        <f t="shared" si="5"/>
        <v>01</v>
      </c>
      <c r="I62">
        <f t="shared" si="6"/>
        <v>1</v>
      </c>
      <c r="J62" t="str">
        <f t="shared" si="7"/>
        <v>28</v>
      </c>
      <c r="K62" t="str">
        <f t="shared" si="8"/>
        <v>20</v>
      </c>
      <c r="L62">
        <f t="shared" si="9"/>
        <v>88.2</v>
      </c>
      <c r="M62">
        <f t="shared" si="10"/>
        <v>1.0313376987839102</v>
      </c>
    </row>
    <row r="63" spans="1:13" ht="13.5" thickBot="1" x14ac:dyDescent="0.25">
      <c r="A63" s="3" t="s">
        <v>655</v>
      </c>
      <c r="B63" s="10" t="s">
        <v>467</v>
      </c>
      <c r="C63" t="str">
        <f t="shared" si="0"/>
        <v>03</v>
      </c>
      <c r="D63">
        <f t="shared" si="1"/>
        <v>3</v>
      </c>
      <c r="E63" t="str">
        <f t="shared" si="2"/>
        <v>05</v>
      </c>
      <c r="F63" t="str">
        <f t="shared" si="3"/>
        <v>54</v>
      </c>
      <c r="G63">
        <f t="shared" si="4"/>
        <v>185.54</v>
      </c>
      <c r="H63" t="str">
        <f t="shared" si="5"/>
        <v>03</v>
      </c>
      <c r="I63">
        <f t="shared" si="6"/>
        <v>3</v>
      </c>
      <c r="J63" t="str">
        <f t="shared" si="7"/>
        <v>12</v>
      </c>
      <c r="K63" t="str">
        <f t="shared" si="8"/>
        <v>37</v>
      </c>
      <c r="L63">
        <f t="shared" si="9"/>
        <v>192.37</v>
      </c>
      <c r="M63">
        <f t="shared" si="10"/>
        <v>1.036811469224965</v>
      </c>
    </row>
    <row r="64" spans="1:13" x14ac:dyDescent="0.2">
      <c r="A64" s="112" t="s">
        <v>1097</v>
      </c>
      <c r="B64" s="6" t="s">
        <v>468</v>
      </c>
      <c r="C64" t="str">
        <f t="shared" si="0"/>
        <v>00</v>
      </c>
      <c r="D64">
        <f t="shared" si="1"/>
        <v>0</v>
      </c>
      <c r="E64" t="str">
        <f t="shared" si="2"/>
        <v>32</v>
      </c>
      <c r="F64" t="str">
        <f t="shared" si="3"/>
        <v>06</v>
      </c>
      <c r="G64">
        <f t="shared" si="4"/>
        <v>32.06</v>
      </c>
      <c r="H64" t="str">
        <f t="shared" si="5"/>
        <v>00</v>
      </c>
      <c r="I64">
        <f t="shared" si="6"/>
        <v>0</v>
      </c>
      <c r="J64" t="str">
        <f t="shared" si="7"/>
        <v>31</v>
      </c>
      <c r="K64" t="str">
        <f t="shared" si="8"/>
        <v>61</v>
      </c>
      <c r="L64">
        <f t="shared" si="9"/>
        <v>31.61</v>
      </c>
      <c r="M64">
        <f t="shared" si="10"/>
        <v>0.98596381784154696</v>
      </c>
    </row>
    <row r="65" spans="1:13" x14ac:dyDescent="0.2">
      <c r="A65" s="35" t="s">
        <v>726</v>
      </c>
      <c r="B65" s="111" t="s">
        <v>1174</v>
      </c>
      <c r="C65" t="str">
        <f t="shared" si="0"/>
        <v>01</v>
      </c>
      <c r="D65">
        <f t="shared" si="1"/>
        <v>1</v>
      </c>
      <c r="E65" t="str">
        <f t="shared" si="2"/>
        <v>14</v>
      </c>
      <c r="F65" t="str">
        <f t="shared" si="3"/>
        <v>50</v>
      </c>
      <c r="G65">
        <f t="shared" si="4"/>
        <v>74.5</v>
      </c>
      <c r="H65" t="str">
        <f t="shared" si="5"/>
        <v>01</v>
      </c>
      <c r="I65">
        <f t="shared" si="6"/>
        <v>1</v>
      </c>
      <c r="J65" t="str">
        <f t="shared" si="7"/>
        <v>14</v>
      </c>
      <c r="K65" t="str">
        <f t="shared" si="8"/>
        <v>60</v>
      </c>
      <c r="L65">
        <f t="shared" si="9"/>
        <v>74.599999999999994</v>
      </c>
      <c r="M65">
        <f t="shared" si="10"/>
        <v>1.0013422818791946</v>
      </c>
    </row>
    <row r="66" spans="1:13" x14ac:dyDescent="0.2">
      <c r="A66" s="3" t="s">
        <v>727</v>
      </c>
      <c r="B66" s="6" t="s">
        <v>469</v>
      </c>
      <c r="C66" t="str">
        <f t="shared" ref="C66:C129" si="11">LEFT(A66,2)</f>
        <v>02</v>
      </c>
      <c r="D66">
        <f t="shared" ref="D66:D129" si="12">VALUE(C66)</f>
        <v>2</v>
      </c>
      <c r="E66" t="str">
        <f t="shared" ref="E66:E129" si="13">MID(A66,4,2)</f>
        <v>46</v>
      </c>
      <c r="F66" t="str">
        <f t="shared" ref="F66:F129" si="14">RIGHT(A66,2)</f>
        <v>23</v>
      </c>
      <c r="G66">
        <f t="shared" ref="G66:G129" si="15">D66*60+E66+F66/100</f>
        <v>166.23</v>
      </c>
      <c r="H66" t="str">
        <f t="shared" ref="H66:H129" si="16">LEFT(B66,2)</f>
        <v>02</v>
      </c>
      <c r="I66">
        <f t="shared" ref="I66:I129" si="17">VALUE(H66)</f>
        <v>2</v>
      </c>
      <c r="J66" t="str">
        <f t="shared" ref="J66:J129" si="18">MID(B66,4,2)</f>
        <v>48</v>
      </c>
      <c r="K66" t="str">
        <f t="shared" ref="K66:K129" si="19">RIGHT(B66,2)</f>
        <v>44</v>
      </c>
      <c r="L66">
        <f t="shared" ref="L66:L129" si="20">I66*60+J66+K66/100</f>
        <v>168.44</v>
      </c>
      <c r="M66">
        <f t="shared" ref="M66:M129" si="21">L66/G66</f>
        <v>1.013294832461048</v>
      </c>
    </row>
    <row r="67" spans="1:13" x14ac:dyDescent="0.2">
      <c r="A67" s="35" t="s">
        <v>728</v>
      </c>
      <c r="B67" s="6" t="s">
        <v>470</v>
      </c>
      <c r="C67" t="str">
        <f t="shared" si="11"/>
        <v>02</v>
      </c>
      <c r="D67">
        <f t="shared" si="12"/>
        <v>2</v>
      </c>
      <c r="E67" t="str">
        <f t="shared" si="13"/>
        <v>41</v>
      </c>
      <c r="F67" t="str">
        <f t="shared" si="14"/>
        <v>33</v>
      </c>
      <c r="G67">
        <f t="shared" si="15"/>
        <v>161.33000000000001</v>
      </c>
      <c r="H67" t="str">
        <f t="shared" si="16"/>
        <v>02</v>
      </c>
      <c r="I67">
        <f t="shared" si="17"/>
        <v>2</v>
      </c>
      <c r="J67" t="str">
        <f t="shared" si="18"/>
        <v>48</v>
      </c>
      <c r="K67" t="str">
        <f t="shared" si="19"/>
        <v>14</v>
      </c>
      <c r="L67">
        <f t="shared" si="20"/>
        <v>168.14</v>
      </c>
      <c r="M67">
        <f t="shared" si="21"/>
        <v>1.0422116159424779</v>
      </c>
    </row>
    <row r="68" spans="1:13" ht="13.5" thickBot="1" x14ac:dyDescent="0.25">
      <c r="A68" s="35" t="s">
        <v>729</v>
      </c>
      <c r="B68" s="10" t="s">
        <v>471</v>
      </c>
      <c r="C68" t="str">
        <f t="shared" si="11"/>
        <v>05</v>
      </c>
      <c r="D68">
        <f t="shared" si="12"/>
        <v>5</v>
      </c>
      <c r="E68" t="str">
        <f t="shared" si="13"/>
        <v>42</v>
      </c>
      <c r="F68" t="str">
        <f t="shared" si="14"/>
        <v>92</v>
      </c>
      <c r="G68">
        <f t="shared" si="15"/>
        <v>342.92</v>
      </c>
      <c r="H68" t="str">
        <f t="shared" si="16"/>
        <v>05</v>
      </c>
      <c r="I68">
        <f t="shared" si="17"/>
        <v>5</v>
      </c>
      <c r="J68" t="str">
        <f t="shared" si="18"/>
        <v>47</v>
      </c>
      <c r="K68" t="str">
        <f t="shared" si="19"/>
        <v>23</v>
      </c>
      <c r="L68">
        <f t="shared" si="20"/>
        <v>347.23</v>
      </c>
      <c r="M68">
        <f t="shared" si="21"/>
        <v>1.0125685291029978</v>
      </c>
    </row>
    <row r="69" spans="1:13" x14ac:dyDescent="0.2">
      <c r="A69" s="38" t="s">
        <v>646</v>
      </c>
      <c r="B69" s="93" t="s">
        <v>977</v>
      </c>
      <c r="C69" t="str">
        <f t="shared" si="11"/>
        <v>00</v>
      </c>
      <c r="D69">
        <f t="shared" si="12"/>
        <v>0</v>
      </c>
      <c r="E69" t="str">
        <f t="shared" si="13"/>
        <v>31</v>
      </c>
      <c r="F69" t="str">
        <f t="shared" si="14"/>
        <v>10</v>
      </c>
      <c r="G69">
        <f t="shared" si="15"/>
        <v>31.1</v>
      </c>
      <c r="H69" t="str">
        <f t="shared" si="16"/>
        <v>00</v>
      </c>
      <c r="I69">
        <f t="shared" si="17"/>
        <v>0</v>
      </c>
      <c r="J69" t="str">
        <f t="shared" si="18"/>
        <v>32</v>
      </c>
      <c r="K69" t="str">
        <f t="shared" si="19"/>
        <v>26</v>
      </c>
      <c r="L69">
        <f t="shared" si="20"/>
        <v>32.26</v>
      </c>
      <c r="M69">
        <f t="shared" si="21"/>
        <v>1.0372990353697749</v>
      </c>
    </row>
    <row r="70" spans="1:13" x14ac:dyDescent="0.2">
      <c r="A70" s="38" t="s">
        <v>647</v>
      </c>
      <c r="B70" s="36" t="s">
        <v>916</v>
      </c>
      <c r="C70" t="str">
        <f t="shared" si="11"/>
        <v>01</v>
      </c>
      <c r="D70">
        <f t="shared" si="12"/>
        <v>1</v>
      </c>
      <c r="E70" t="str">
        <f t="shared" si="13"/>
        <v>08</v>
      </c>
      <c r="F70" t="str">
        <f t="shared" si="14"/>
        <v>61</v>
      </c>
      <c r="G70">
        <f t="shared" si="15"/>
        <v>68.61</v>
      </c>
      <c r="H70" t="str">
        <f t="shared" si="16"/>
        <v>01</v>
      </c>
      <c r="I70">
        <f t="shared" si="17"/>
        <v>1</v>
      </c>
      <c r="J70" t="str">
        <f t="shared" si="18"/>
        <v>10</v>
      </c>
      <c r="K70" t="str">
        <f t="shared" si="19"/>
        <v>86</v>
      </c>
      <c r="L70">
        <f t="shared" si="20"/>
        <v>70.86</v>
      </c>
      <c r="M70">
        <f t="shared" si="21"/>
        <v>1.0327940533449935</v>
      </c>
    </row>
    <row r="71" spans="1:13" x14ac:dyDescent="0.2">
      <c r="A71" s="38" t="s">
        <v>604</v>
      </c>
      <c r="B71" s="36" t="s">
        <v>917</v>
      </c>
      <c r="C71" t="str">
        <f t="shared" si="11"/>
        <v>02</v>
      </c>
      <c r="D71">
        <f t="shared" si="12"/>
        <v>2</v>
      </c>
      <c r="E71" t="str">
        <f t="shared" si="13"/>
        <v>45</v>
      </c>
      <c r="F71" t="str">
        <f t="shared" si="14"/>
        <v>13</v>
      </c>
      <c r="G71">
        <f t="shared" si="15"/>
        <v>165.13</v>
      </c>
      <c r="H71" t="str">
        <f t="shared" si="16"/>
        <v>02</v>
      </c>
      <c r="I71">
        <f t="shared" si="17"/>
        <v>2</v>
      </c>
      <c r="J71" t="str">
        <f t="shared" si="18"/>
        <v>33</v>
      </c>
      <c r="K71" t="str">
        <f t="shared" si="19"/>
        <v>41</v>
      </c>
      <c r="L71">
        <f t="shared" si="20"/>
        <v>153.41</v>
      </c>
      <c r="M71">
        <f t="shared" si="21"/>
        <v>0.92902561618119062</v>
      </c>
    </row>
    <row r="72" spans="1:13" x14ac:dyDescent="0.2">
      <c r="A72" s="112" t="s">
        <v>1065</v>
      </c>
      <c r="B72" s="93" t="s">
        <v>1046</v>
      </c>
      <c r="C72" t="str">
        <f t="shared" si="11"/>
        <v>05</v>
      </c>
      <c r="D72">
        <f t="shared" si="12"/>
        <v>5</v>
      </c>
      <c r="E72" t="str">
        <f t="shared" si="13"/>
        <v>14</v>
      </c>
      <c r="F72" t="str">
        <f t="shared" si="14"/>
        <v>06</v>
      </c>
      <c r="G72">
        <f t="shared" si="15"/>
        <v>314.06</v>
      </c>
      <c r="H72" t="str">
        <f t="shared" si="16"/>
        <v>05</v>
      </c>
      <c r="I72">
        <f t="shared" si="17"/>
        <v>5</v>
      </c>
      <c r="J72" t="str">
        <f t="shared" si="18"/>
        <v>28</v>
      </c>
      <c r="K72" t="str">
        <f t="shared" si="19"/>
        <v>87</v>
      </c>
      <c r="L72">
        <f t="shared" si="20"/>
        <v>328.87</v>
      </c>
      <c r="M72">
        <f t="shared" si="21"/>
        <v>1.0471565942813474</v>
      </c>
    </row>
    <row r="73" spans="1:13" x14ac:dyDescent="0.2">
      <c r="A73" s="38" t="s">
        <v>605</v>
      </c>
      <c r="B73" s="93" t="s">
        <v>1047</v>
      </c>
      <c r="C73" t="str">
        <f t="shared" si="11"/>
        <v>11</v>
      </c>
      <c r="D73">
        <f t="shared" si="12"/>
        <v>11</v>
      </c>
      <c r="E73" t="str">
        <f t="shared" si="13"/>
        <v>26</v>
      </c>
      <c r="F73" t="str">
        <f t="shared" si="14"/>
        <v>11</v>
      </c>
      <c r="G73">
        <f t="shared" si="15"/>
        <v>686.11</v>
      </c>
      <c r="H73" t="str">
        <f t="shared" si="16"/>
        <v>11</v>
      </c>
      <c r="I73">
        <f t="shared" si="17"/>
        <v>11</v>
      </c>
      <c r="J73" t="str">
        <f t="shared" si="18"/>
        <v>07</v>
      </c>
      <c r="K73" t="str">
        <f t="shared" si="19"/>
        <v>95</v>
      </c>
      <c r="L73">
        <f t="shared" si="20"/>
        <v>667.95</v>
      </c>
      <c r="M73">
        <f t="shared" si="21"/>
        <v>0.97353194094241458</v>
      </c>
    </row>
    <row r="74" spans="1:13" x14ac:dyDescent="0.2">
      <c r="A74" s="38" t="s">
        <v>606</v>
      </c>
      <c r="B74" s="93" t="s">
        <v>1041</v>
      </c>
      <c r="C74" t="str">
        <f t="shared" si="11"/>
        <v>21</v>
      </c>
      <c r="D74">
        <f t="shared" si="12"/>
        <v>21</v>
      </c>
      <c r="E74" t="str">
        <f t="shared" si="13"/>
        <v>50</v>
      </c>
      <c r="F74" t="str">
        <f t="shared" si="14"/>
        <v>04</v>
      </c>
      <c r="G74">
        <f t="shared" si="15"/>
        <v>1310.04</v>
      </c>
      <c r="H74" t="str">
        <f t="shared" si="16"/>
        <v>20</v>
      </c>
      <c r="I74">
        <f t="shared" si="17"/>
        <v>20</v>
      </c>
      <c r="J74" t="str">
        <f t="shared" si="18"/>
        <v>58</v>
      </c>
      <c r="K74" t="str">
        <f t="shared" si="19"/>
        <v>78</v>
      </c>
      <c r="L74">
        <f t="shared" si="20"/>
        <v>1258.78</v>
      </c>
      <c r="M74">
        <f t="shared" si="21"/>
        <v>0.96087142377331991</v>
      </c>
    </row>
    <row r="75" spans="1:13" ht="13.5" thickBot="1" x14ac:dyDescent="0.25">
      <c r="A75" s="108" t="s">
        <v>1006</v>
      </c>
      <c r="B75" s="11" t="s">
        <v>573</v>
      </c>
      <c r="C75" t="str">
        <f t="shared" si="11"/>
        <v>00</v>
      </c>
      <c r="D75">
        <f t="shared" si="12"/>
        <v>0</v>
      </c>
      <c r="E75" t="str">
        <f t="shared" si="13"/>
        <v>36</v>
      </c>
      <c r="F75" t="str">
        <f t="shared" si="14"/>
        <v>22</v>
      </c>
      <c r="G75">
        <f t="shared" si="15"/>
        <v>36.22</v>
      </c>
      <c r="H75" t="str">
        <f t="shared" si="16"/>
        <v>00</v>
      </c>
      <c r="I75">
        <f t="shared" si="17"/>
        <v>0</v>
      </c>
      <c r="J75" t="str">
        <f t="shared" si="18"/>
        <v>32</v>
      </c>
      <c r="K75" t="str">
        <f t="shared" si="19"/>
        <v>65</v>
      </c>
      <c r="L75">
        <f t="shared" si="20"/>
        <v>32.65</v>
      </c>
      <c r="M75">
        <f t="shared" si="21"/>
        <v>0.90143567090005516</v>
      </c>
    </row>
    <row r="76" spans="1:13" x14ac:dyDescent="0.2">
      <c r="A76" s="35" t="s">
        <v>730</v>
      </c>
      <c r="B76" s="12" t="s">
        <v>472</v>
      </c>
      <c r="C76" t="str">
        <f t="shared" si="11"/>
        <v>01</v>
      </c>
      <c r="D76">
        <f t="shared" si="12"/>
        <v>1</v>
      </c>
      <c r="E76" t="str">
        <f t="shared" si="13"/>
        <v>09</v>
      </c>
      <c r="F76" t="str">
        <f t="shared" si="14"/>
        <v>27</v>
      </c>
      <c r="G76">
        <f t="shared" si="15"/>
        <v>69.27</v>
      </c>
      <c r="H76" t="str">
        <f t="shared" si="16"/>
        <v>01</v>
      </c>
      <c r="I76">
        <f t="shared" si="17"/>
        <v>1</v>
      </c>
      <c r="J76" t="str">
        <f t="shared" si="18"/>
        <v>11</v>
      </c>
      <c r="K76" t="str">
        <f t="shared" si="19"/>
        <v>18</v>
      </c>
      <c r="L76">
        <f t="shared" si="20"/>
        <v>71.180000000000007</v>
      </c>
      <c r="M76">
        <f t="shared" si="21"/>
        <v>1.0275732640392667</v>
      </c>
    </row>
    <row r="77" spans="1:13" x14ac:dyDescent="0.2">
      <c r="A77" s="38" t="s">
        <v>676</v>
      </c>
      <c r="B77" s="111" t="s">
        <v>1136</v>
      </c>
      <c r="C77" t="str">
        <f t="shared" si="11"/>
        <v>02</v>
      </c>
      <c r="D77">
        <f t="shared" si="12"/>
        <v>2</v>
      </c>
      <c r="E77" t="str">
        <f t="shared" si="13"/>
        <v>58</v>
      </c>
      <c r="F77" t="str">
        <f t="shared" si="14"/>
        <v>16</v>
      </c>
      <c r="G77">
        <f t="shared" si="15"/>
        <v>178.16</v>
      </c>
      <c r="H77" t="str">
        <f t="shared" si="16"/>
        <v>02</v>
      </c>
      <c r="I77">
        <f t="shared" si="17"/>
        <v>2</v>
      </c>
      <c r="J77" t="str">
        <f t="shared" si="18"/>
        <v>48</v>
      </c>
      <c r="K77" t="str">
        <f t="shared" si="19"/>
        <v>98</v>
      </c>
      <c r="L77">
        <f t="shared" si="20"/>
        <v>168.98</v>
      </c>
      <c r="M77">
        <f t="shared" si="21"/>
        <v>0.94847328244274809</v>
      </c>
    </row>
    <row r="78" spans="1:13" x14ac:dyDescent="0.2">
      <c r="A78" s="94" t="s">
        <v>1015</v>
      </c>
      <c r="B78" s="6" t="s">
        <v>473</v>
      </c>
      <c r="C78" t="str">
        <f t="shared" si="11"/>
        <v>00</v>
      </c>
      <c r="D78">
        <f t="shared" si="12"/>
        <v>0</v>
      </c>
      <c r="E78" t="str">
        <f t="shared" si="13"/>
        <v>39</v>
      </c>
      <c r="F78" t="str">
        <f t="shared" si="14"/>
        <v>35</v>
      </c>
      <c r="G78">
        <f t="shared" si="15"/>
        <v>39.35</v>
      </c>
      <c r="H78" t="str">
        <f t="shared" si="16"/>
        <v>00</v>
      </c>
      <c r="I78">
        <f t="shared" si="17"/>
        <v>0</v>
      </c>
      <c r="J78" t="str">
        <f t="shared" si="18"/>
        <v>41</v>
      </c>
      <c r="K78" t="str">
        <f t="shared" si="19"/>
        <v>40</v>
      </c>
      <c r="L78">
        <f t="shared" si="20"/>
        <v>41.4</v>
      </c>
      <c r="M78">
        <f t="shared" si="21"/>
        <v>1.0520965692503177</v>
      </c>
    </row>
    <row r="79" spans="1:13" x14ac:dyDescent="0.2">
      <c r="A79" s="94" t="s">
        <v>1052</v>
      </c>
      <c r="B79" s="6" t="s">
        <v>474</v>
      </c>
      <c r="C79" t="str">
        <f t="shared" si="11"/>
        <v>01</v>
      </c>
      <c r="D79">
        <f t="shared" si="12"/>
        <v>1</v>
      </c>
      <c r="E79" t="str">
        <f t="shared" si="13"/>
        <v>27</v>
      </c>
      <c r="F79" t="str">
        <f t="shared" si="14"/>
        <v>21</v>
      </c>
      <c r="G79">
        <f t="shared" si="15"/>
        <v>87.21</v>
      </c>
      <c r="H79" t="str">
        <f t="shared" si="16"/>
        <v>01</v>
      </c>
      <c r="I79">
        <f t="shared" si="17"/>
        <v>1</v>
      </c>
      <c r="J79" t="str">
        <f t="shared" si="18"/>
        <v>31</v>
      </c>
      <c r="K79" t="str">
        <f t="shared" si="19"/>
        <v>41</v>
      </c>
      <c r="L79">
        <f t="shared" si="20"/>
        <v>91.41</v>
      </c>
      <c r="M79">
        <f t="shared" si="21"/>
        <v>1.0481596147230823</v>
      </c>
    </row>
    <row r="80" spans="1:13" ht="13.5" thickBot="1" x14ac:dyDescent="0.25">
      <c r="A80" s="3" t="s">
        <v>731</v>
      </c>
      <c r="B80" s="10" t="s">
        <v>475</v>
      </c>
      <c r="C80" t="str">
        <f t="shared" si="11"/>
        <v>03</v>
      </c>
      <c r="D80">
        <f t="shared" si="12"/>
        <v>3</v>
      </c>
      <c r="E80" t="str">
        <f t="shared" si="13"/>
        <v>10</v>
      </c>
      <c r="F80" t="str">
        <f t="shared" si="14"/>
        <v>25</v>
      </c>
      <c r="G80">
        <f t="shared" si="15"/>
        <v>190.25</v>
      </c>
      <c r="H80" t="str">
        <f t="shared" si="16"/>
        <v>03</v>
      </c>
      <c r="I80">
        <f t="shared" si="17"/>
        <v>3</v>
      </c>
      <c r="J80" t="str">
        <f t="shared" si="18"/>
        <v>15</v>
      </c>
      <c r="K80" t="str">
        <f t="shared" si="19"/>
        <v>55</v>
      </c>
      <c r="L80">
        <f t="shared" si="20"/>
        <v>195.55</v>
      </c>
      <c r="M80">
        <f t="shared" si="21"/>
        <v>1.0278580814717477</v>
      </c>
    </row>
    <row r="81" spans="1:13" x14ac:dyDescent="0.2">
      <c r="A81" s="38" t="s">
        <v>648</v>
      </c>
      <c r="B81" s="36" t="s">
        <v>918</v>
      </c>
      <c r="C81" t="str">
        <f t="shared" si="11"/>
        <v>00</v>
      </c>
      <c r="D81">
        <f t="shared" si="12"/>
        <v>0</v>
      </c>
      <c r="E81" t="str">
        <f t="shared" si="13"/>
        <v>34</v>
      </c>
      <c r="F81" t="str">
        <f t="shared" si="14"/>
        <v>05</v>
      </c>
      <c r="G81">
        <f t="shared" si="15"/>
        <v>34.049999999999997</v>
      </c>
      <c r="H81" t="str">
        <f t="shared" si="16"/>
        <v>00</v>
      </c>
      <c r="I81">
        <f t="shared" si="17"/>
        <v>0</v>
      </c>
      <c r="J81" t="str">
        <f t="shared" si="18"/>
        <v>34</v>
      </c>
      <c r="K81" t="str">
        <f t="shared" si="19"/>
        <v>80</v>
      </c>
      <c r="L81">
        <f t="shared" si="20"/>
        <v>34.799999999999997</v>
      </c>
      <c r="M81">
        <f t="shared" si="21"/>
        <v>1.0220264317180616</v>
      </c>
    </row>
    <row r="82" spans="1:13" x14ac:dyDescent="0.2">
      <c r="A82" s="112" t="s">
        <v>1099</v>
      </c>
      <c r="B82" s="111" t="s">
        <v>1177</v>
      </c>
      <c r="C82" t="str">
        <f t="shared" si="11"/>
        <v>01</v>
      </c>
      <c r="D82">
        <f t="shared" si="12"/>
        <v>1</v>
      </c>
      <c r="E82" t="str">
        <f t="shared" si="13"/>
        <v>17</v>
      </c>
      <c r="F82" t="str">
        <f t="shared" si="14"/>
        <v>04</v>
      </c>
      <c r="G82">
        <f t="shared" si="15"/>
        <v>77.040000000000006</v>
      </c>
      <c r="H82" t="str">
        <f t="shared" si="16"/>
        <v>01</v>
      </c>
      <c r="I82">
        <f t="shared" si="17"/>
        <v>1</v>
      </c>
      <c r="J82" t="str">
        <f t="shared" si="18"/>
        <v>17</v>
      </c>
      <c r="K82" t="str">
        <f t="shared" si="19"/>
        <v>57</v>
      </c>
      <c r="L82">
        <f t="shared" si="20"/>
        <v>77.569999999999993</v>
      </c>
      <c r="M82">
        <f t="shared" si="21"/>
        <v>1.0068795430944961</v>
      </c>
    </row>
    <row r="83" spans="1:13" x14ac:dyDescent="0.2">
      <c r="A83" s="112" t="s">
        <v>1157</v>
      </c>
      <c r="B83" s="111" t="s">
        <v>1107</v>
      </c>
      <c r="C83" t="str">
        <f t="shared" si="11"/>
        <v>02</v>
      </c>
      <c r="D83">
        <f t="shared" si="12"/>
        <v>2</v>
      </c>
      <c r="E83" t="str">
        <f t="shared" si="13"/>
        <v>50</v>
      </c>
      <c r="F83" t="str">
        <f t="shared" si="14"/>
        <v>00</v>
      </c>
      <c r="G83">
        <f t="shared" si="15"/>
        <v>170</v>
      </c>
      <c r="H83" t="str">
        <f t="shared" si="16"/>
        <v>03</v>
      </c>
      <c r="I83">
        <f t="shared" si="17"/>
        <v>3</v>
      </c>
      <c r="J83" t="str">
        <f t="shared" si="18"/>
        <v>20</v>
      </c>
      <c r="K83" t="str">
        <f t="shared" si="19"/>
        <v>77</v>
      </c>
      <c r="L83">
        <f t="shared" si="20"/>
        <v>200.77</v>
      </c>
      <c r="M83">
        <f t="shared" si="21"/>
        <v>1.181</v>
      </c>
    </row>
    <row r="84" spans="1:13" x14ac:dyDescent="0.2">
      <c r="A84" s="112" t="s">
        <v>1082</v>
      </c>
      <c r="B84" s="111" t="s">
        <v>1178</v>
      </c>
      <c r="C84" t="str">
        <f t="shared" si="11"/>
        <v>02</v>
      </c>
      <c r="D84">
        <f t="shared" si="12"/>
        <v>2</v>
      </c>
      <c r="E84" t="str">
        <f t="shared" si="13"/>
        <v>46</v>
      </c>
      <c r="F84" t="str">
        <f t="shared" si="14"/>
        <v>25</v>
      </c>
      <c r="G84">
        <f t="shared" si="15"/>
        <v>166.25</v>
      </c>
      <c r="H84" t="str">
        <f t="shared" si="16"/>
        <v>02</v>
      </c>
      <c r="I84">
        <f t="shared" si="17"/>
        <v>2</v>
      </c>
      <c r="J84" t="str">
        <f t="shared" si="18"/>
        <v>49</v>
      </c>
      <c r="K84" t="str">
        <f t="shared" si="19"/>
        <v>76</v>
      </c>
      <c r="L84">
        <f t="shared" si="20"/>
        <v>169.76</v>
      </c>
      <c r="M84">
        <f t="shared" si="21"/>
        <v>1.0211127819548871</v>
      </c>
    </row>
    <row r="85" spans="1:13" x14ac:dyDescent="0.2">
      <c r="A85" s="112" t="s">
        <v>1081</v>
      </c>
      <c r="B85" s="38" t="s">
        <v>943</v>
      </c>
      <c r="C85" t="str">
        <f t="shared" si="11"/>
        <v>06</v>
      </c>
      <c r="D85">
        <f t="shared" si="12"/>
        <v>6</v>
      </c>
      <c r="E85" t="str">
        <f t="shared" si="13"/>
        <v>01</v>
      </c>
      <c r="F85" t="str">
        <f t="shared" si="14"/>
        <v>70</v>
      </c>
      <c r="G85">
        <f t="shared" si="15"/>
        <v>361.7</v>
      </c>
      <c r="H85" t="str">
        <f t="shared" si="16"/>
        <v>06</v>
      </c>
      <c r="I85">
        <f t="shared" si="17"/>
        <v>6</v>
      </c>
      <c r="J85" t="str">
        <f t="shared" si="18"/>
        <v>19</v>
      </c>
      <c r="K85" t="str">
        <f t="shared" si="19"/>
        <v>04</v>
      </c>
      <c r="L85">
        <f t="shared" si="20"/>
        <v>379.04</v>
      </c>
      <c r="M85">
        <f t="shared" si="21"/>
        <v>1.047940282001659</v>
      </c>
    </row>
    <row r="86" spans="1:13" x14ac:dyDescent="0.2">
      <c r="A86" s="3" t="s">
        <v>732</v>
      </c>
      <c r="B86" s="6" t="s">
        <v>478</v>
      </c>
      <c r="C86" t="str">
        <f t="shared" si="11"/>
        <v>00</v>
      </c>
      <c r="D86">
        <f t="shared" si="12"/>
        <v>0</v>
      </c>
      <c r="E86" t="str">
        <f t="shared" si="13"/>
        <v>33</v>
      </c>
      <c r="F86" t="str">
        <f t="shared" si="14"/>
        <v>79</v>
      </c>
      <c r="G86">
        <f t="shared" si="15"/>
        <v>33.79</v>
      </c>
      <c r="H86" t="str">
        <f t="shared" si="16"/>
        <v>00</v>
      </c>
      <c r="I86">
        <f t="shared" si="17"/>
        <v>0</v>
      </c>
      <c r="J86" t="str">
        <f t="shared" si="18"/>
        <v>34</v>
      </c>
      <c r="K86" t="str">
        <f t="shared" si="19"/>
        <v>09</v>
      </c>
      <c r="L86">
        <f t="shared" si="20"/>
        <v>34.090000000000003</v>
      </c>
      <c r="M86">
        <f t="shared" si="21"/>
        <v>1.008878366380586</v>
      </c>
    </row>
    <row r="87" spans="1:13" ht="13.5" thickBot="1" x14ac:dyDescent="0.25">
      <c r="A87" s="3" t="s">
        <v>733</v>
      </c>
      <c r="B87" s="10" t="s">
        <v>479</v>
      </c>
      <c r="C87" t="str">
        <f t="shared" si="11"/>
        <v>01</v>
      </c>
      <c r="D87">
        <f t="shared" si="12"/>
        <v>1</v>
      </c>
      <c r="E87" t="str">
        <f t="shared" si="13"/>
        <v>15</v>
      </c>
      <c r="F87" t="str">
        <f t="shared" si="14"/>
        <v>40</v>
      </c>
      <c r="G87">
        <f t="shared" si="15"/>
        <v>75.400000000000006</v>
      </c>
      <c r="H87" t="str">
        <f t="shared" si="16"/>
        <v>01</v>
      </c>
      <c r="I87">
        <f t="shared" si="17"/>
        <v>1</v>
      </c>
      <c r="J87" t="str">
        <f t="shared" si="18"/>
        <v>20</v>
      </c>
      <c r="K87" t="str">
        <f t="shared" si="19"/>
        <v>33</v>
      </c>
      <c r="L87">
        <f t="shared" si="20"/>
        <v>80.33</v>
      </c>
      <c r="M87">
        <f t="shared" si="21"/>
        <v>1.0653846153846154</v>
      </c>
    </row>
    <row r="88" spans="1:13" x14ac:dyDescent="0.2">
      <c r="A88" s="3" t="s">
        <v>734</v>
      </c>
      <c r="B88" s="6" t="s">
        <v>480</v>
      </c>
      <c r="C88" t="str">
        <f t="shared" si="11"/>
        <v>02</v>
      </c>
      <c r="D88">
        <f t="shared" si="12"/>
        <v>2</v>
      </c>
      <c r="E88" t="str">
        <f t="shared" si="13"/>
        <v>51</v>
      </c>
      <c r="F88" t="str">
        <f t="shared" si="14"/>
        <v>65</v>
      </c>
      <c r="G88">
        <f t="shared" si="15"/>
        <v>171.65</v>
      </c>
      <c r="H88" t="str">
        <f t="shared" si="16"/>
        <v>02</v>
      </c>
      <c r="I88">
        <f t="shared" si="17"/>
        <v>2</v>
      </c>
      <c r="J88" t="str">
        <f t="shared" si="18"/>
        <v>51</v>
      </c>
      <c r="K88" t="str">
        <f t="shared" si="19"/>
        <v>74</v>
      </c>
      <c r="L88">
        <f t="shared" si="20"/>
        <v>171.74</v>
      </c>
      <c r="M88">
        <f t="shared" si="21"/>
        <v>1.0005243227497815</v>
      </c>
    </row>
    <row r="89" spans="1:13" x14ac:dyDescent="0.2">
      <c r="A89" s="94" t="s">
        <v>949</v>
      </c>
      <c r="B89" s="12" t="s">
        <v>574</v>
      </c>
      <c r="C89" t="str">
        <f t="shared" si="11"/>
        <v>06</v>
      </c>
      <c r="D89">
        <f t="shared" si="12"/>
        <v>6</v>
      </c>
      <c r="E89" t="str">
        <f t="shared" si="13"/>
        <v>00</v>
      </c>
      <c r="F89" t="str">
        <f t="shared" si="14"/>
        <v>31</v>
      </c>
      <c r="G89">
        <f t="shared" si="15"/>
        <v>360.31</v>
      </c>
      <c r="H89" t="str">
        <f t="shared" si="16"/>
        <v>06</v>
      </c>
      <c r="I89">
        <f t="shared" si="17"/>
        <v>6</v>
      </c>
      <c r="J89" t="str">
        <f t="shared" si="18"/>
        <v>24</v>
      </c>
      <c r="K89" t="str">
        <f t="shared" si="19"/>
        <v>31</v>
      </c>
      <c r="L89">
        <f t="shared" si="20"/>
        <v>384.31</v>
      </c>
      <c r="M89">
        <f t="shared" si="21"/>
        <v>1.0666093086508839</v>
      </c>
    </row>
    <row r="90" spans="1:13" x14ac:dyDescent="0.2">
      <c r="A90" s="94" t="s">
        <v>989</v>
      </c>
      <c r="B90" s="93" t="s">
        <v>1039</v>
      </c>
      <c r="C90" t="str">
        <f t="shared" si="11"/>
        <v>12</v>
      </c>
      <c r="D90">
        <f t="shared" si="12"/>
        <v>12</v>
      </c>
      <c r="E90" t="str">
        <f t="shared" si="13"/>
        <v>39</v>
      </c>
      <c r="F90" t="str">
        <f t="shared" si="14"/>
        <v>95</v>
      </c>
      <c r="G90">
        <f t="shared" si="15"/>
        <v>759.95</v>
      </c>
      <c r="H90" t="str">
        <f t="shared" si="16"/>
        <v>12</v>
      </c>
      <c r="I90">
        <f t="shared" si="17"/>
        <v>12</v>
      </c>
      <c r="J90" t="str">
        <f t="shared" si="18"/>
        <v>52</v>
      </c>
      <c r="K90" t="str">
        <f t="shared" si="19"/>
        <v>36</v>
      </c>
      <c r="L90">
        <f t="shared" si="20"/>
        <v>772.36</v>
      </c>
      <c r="M90">
        <f t="shared" si="21"/>
        <v>1.0163300217119546</v>
      </c>
    </row>
    <row r="91" spans="1:13" x14ac:dyDescent="0.2">
      <c r="A91" s="94" t="s">
        <v>994</v>
      </c>
      <c r="B91" s="36" t="s">
        <v>944</v>
      </c>
      <c r="C91" t="str">
        <f t="shared" si="11"/>
        <v>23</v>
      </c>
      <c r="D91">
        <f t="shared" si="12"/>
        <v>23</v>
      </c>
      <c r="E91" t="str">
        <f t="shared" si="13"/>
        <v>59</v>
      </c>
      <c r="F91" t="str">
        <f t="shared" si="14"/>
        <v>62</v>
      </c>
      <c r="G91">
        <f t="shared" si="15"/>
        <v>1439.62</v>
      </c>
      <c r="H91" t="str">
        <f t="shared" si="16"/>
        <v>25</v>
      </c>
      <c r="I91">
        <f t="shared" si="17"/>
        <v>25</v>
      </c>
      <c r="J91" t="str">
        <f t="shared" si="18"/>
        <v>03</v>
      </c>
      <c r="K91" t="str">
        <f t="shared" si="19"/>
        <v>53</v>
      </c>
      <c r="L91">
        <f t="shared" si="20"/>
        <v>1503.53</v>
      </c>
      <c r="M91">
        <f t="shared" si="21"/>
        <v>1.0443936594379073</v>
      </c>
    </row>
    <row r="92" spans="1:13" ht="13.5" thickBot="1" x14ac:dyDescent="0.25">
      <c r="A92" s="3" t="s">
        <v>735</v>
      </c>
      <c r="B92" s="10" t="s">
        <v>481</v>
      </c>
      <c r="C92" t="str">
        <f t="shared" si="11"/>
        <v>00</v>
      </c>
      <c r="D92">
        <f t="shared" si="12"/>
        <v>0</v>
      </c>
      <c r="E92" t="str">
        <f t="shared" si="13"/>
        <v>39</v>
      </c>
      <c r="F92" t="str">
        <f t="shared" si="14"/>
        <v>69</v>
      </c>
      <c r="G92">
        <f t="shared" si="15"/>
        <v>39.69</v>
      </c>
      <c r="H92" t="str">
        <f t="shared" si="16"/>
        <v>00</v>
      </c>
      <c r="I92">
        <f t="shared" si="17"/>
        <v>0</v>
      </c>
      <c r="J92" t="str">
        <f t="shared" si="18"/>
        <v>41</v>
      </c>
      <c r="K92" t="str">
        <f t="shared" si="19"/>
        <v>12</v>
      </c>
      <c r="L92">
        <f t="shared" si="20"/>
        <v>41.12</v>
      </c>
      <c r="M92">
        <f t="shared" si="21"/>
        <v>1.036029226505417</v>
      </c>
    </row>
    <row r="93" spans="1:13" x14ac:dyDescent="0.2">
      <c r="A93" s="3" t="s">
        <v>736</v>
      </c>
      <c r="B93" s="6" t="s">
        <v>482</v>
      </c>
      <c r="C93" t="str">
        <f t="shared" si="11"/>
        <v>01</v>
      </c>
      <c r="D93">
        <f t="shared" si="12"/>
        <v>1</v>
      </c>
      <c r="E93" t="str">
        <f t="shared" si="13"/>
        <v>26</v>
      </c>
      <c r="F93" t="str">
        <f t="shared" si="14"/>
        <v>04</v>
      </c>
      <c r="G93">
        <f t="shared" si="15"/>
        <v>86.04</v>
      </c>
      <c r="H93" t="str">
        <f t="shared" si="16"/>
        <v>01</v>
      </c>
      <c r="I93">
        <f t="shared" si="17"/>
        <v>1</v>
      </c>
      <c r="J93" t="str">
        <f t="shared" si="18"/>
        <v>29</v>
      </c>
      <c r="K93" t="str">
        <f t="shared" si="19"/>
        <v>74</v>
      </c>
      <c r="L93">
        <f t="shared" si="20"/>
        <v>89.74</v>
      </c>
      <c r="M93">
        <f t="shared" si="21"/>
        <v>1.0430032543003254</v>
      </c>
    </row>
    <row r="94" spans="1:13" x14ac:dyDescent="0.2">
      <c r="A94" s="3" t="s">
        <v>737</v>
      </c>
      <c r="B94" s="6" t="s">
        <v>483</v>
      </c>
      <c r="C94" t="str">
        <f t="shared" si="11"/>
        <v>03</v>
      </c>
      <c r="D94">
        <f t="shared" si="12"/>
        <v>3</v>
      </c>
      <c r="E94" t="str">
        <f t="shared" si="13"/>
        <v>07</v>
      </c>
      <c r="F94" t="str">
        <f t="shared" si="14"/>
        <v>81</v>
      </c>
      <c r="G94">
        <f t="shared" si="15"/>
        <v>187.81</v>
      </c>
      <c r="H94" t="str">
        <f t="shared" si="16"/>
        <v>03</v>
      </c>
      <c r="I94">
        <f t="shared" si="17"/>
        <v>3</v>
      </c>
      <c r="J94" t="str">
        <f t="shared" si="18"/>
        <v>14</v>
      </c>
      <c r="K94" t="str">
        <f t="shared" si="19"/>
        <v>08</v>
      </c>
      <c r="L94">
        <f t="shared" si="20"/>
        <v>194.08</v>
      </c>
      <c r="M94">
        <f t="shared" si="21"/>
        <v>1.0333848037910656</v>
      </c>
    </row>
    <row r="95" spans="1:13" x14ac:dyDescent="0.2">
      <c r="A95" s="3" t="s">
        <v>738</v>
      </c>
      <c r="B95" s="6" t="s">
        <v>484</v>
      </c>
      <c r="C95" t="str">
        <f t="shared" si="11"/>
        <v>00</v>
      </c>
      <c r="D95">
        <f t="shared" si="12"/>
        <v>0</v>
      </c>
      <c r="E95" t="str">
        <f t="shared" si="13"/>
        <v>43</v>
      </c>
      <c r="F95" t="str">
        <f t="shared" si="14"/>
        <v>00</v>
      </c>
      <c r="G95">
        <f t="shared" si="15"/>
        <v>43</v>
      </c>
      <c r="H95" t="str">
        <f t="shared" si="16"/>
        <v>00</v>
      </c>
      <c r="I95">
        <f t="shared" si="17"/>
        <v>0</v>
      </c>
      <c r="J95" t="str">
        <f t="shared" si="18"/>
        <v>44</v>
      </c>
      <c r="K95" t="str">
        <f t="shared" si="19"/>
        <v>06</v>
      </c>
      <c r="L95">
        <f t="shared" si="20"/>
        <v>44.06</v>
      </c>
      <c r="M95">
        <f t="shared" si="21"/>
        <v>1.0246511627906978</v>
      </c>
    </row>
    <row r="96" spans="1:13" x14ac:dyDescent="0.2">
      <c r="A96" s="3" t="s">
        <v>739</v>
      </c>
      <c r="B96" s="6" t="s">
        <v>485</v>
      </c>
      <c r="C96" t="str">
        <f t="shared" si="11"/>
        <v>01</v>
      </c>
      <c r="D96">
        <f t="shared" si="12"/>
        <v>1</v>
      </c>
      <c r="E96" t="str">
        <f t="shared" si="13"/>
        <v>33</v>
      </c>
      <c r="F96" t="str">
        <f t="shared" si="14"/>
        <v>20</v>
      </c>
      <c r="G96">
        <f t="shared" si="15"/>
        <v>93.2</v>
      </c>
      <c r="H96" t="str">
        <f t="shared" si="16"/>
        <v>01</v>
      </c>
      <c r="I96">
        <f t="shared" si="17"/>
        <v>1</v>
      </c>
      <c r="J96" t="str">
        <f t="shared" si="18"/>
        <v>36</v>
      </c>
      <c r="K96" t="str">
        <f t="shared" si="19"/>
        <v>96</v>
      </c>
      <c r="L96">
        <f t="shared" si="20"/>
        <v>96.96</v>
      </c>
      <c r="M96">
        <f t="shared" si="21"/>
        <v>1.0403433476394848</v>
      </c>
    </row>
    <row r="97" spans="1:13" ht="13.5" thickBot="1" x14ac:dyDescent="0.25">
      <c r="A97" s="3" t="s">
        <v>740</v>
      </c>
      <c r="B97" s="10" t="s">
        <v>486</v>
      </c>
      <c r="C97" t="str">
        <f t="shared" si="11"/>
        <v>03</v>
      </c>
      <c r="D97">
        <f t="shared" si="12"/>
        <v>3</v>
      </c>
      <c r="E97" t="str">
        <f t="shared" si="13"/>
        <v>21</v>
      </c>
      <c r="F97" t="str">
        <f t="shared" si="14"/>
        <v>54</v>
      </c>
      <c r="G97">
        <f t="shared" si="15"/>
        <v>201.54</v>
      </c>
      <c r="H97" t="str">
        <f t="shared" si="16"/>
        <v>03</v>
      </c>
      <c r="I97">
        <f t="shared" si="17"/>
        <v>3</v>
      </c>
      <c r="J97" t="str">
        <f t="shared" si="18"/>
        <v>24</v>
      </c>
      <c r="K97" t="str">
        <f t="shared" si="19"/>
        <v>71</v>
      </c>
      <c r="L97">
        <f t="shared" si="20"/>
        <v>204.71</v>
      </c>
      <c r="M97">
        <f t="shared" si="21"/>
        <v>1.0157288875657438</v>
      </c>
    </row>
    <row r="98" spans="1:13" x14ac:dyDescent="0.2">
      <c r="A98" s="112" t="s">
        <v>1156</v>
      </c>
      <c r="B98" s="6" t="s">
        <v>487</v>
      </c>
      <c r="C98" t="str">
        <f t="shared" si="11"/>
        <v>00</v>
      </c>
      <c r="D98">
        <f t="shared" si="12"/>
        <v>0</v>
      </c>
      <c r="E98" t="str">
        <f t="shared" si="13"/>
        <v>37</v>
      </c>
      <c r="F98" t="str">
        <f t="shared" si="14"/>
        <v>57</v>
      </c>
      <c r="G98">
        <f t="shared" si="15"/>
        <v>37.57</v>
      </c>
      <c r="H98" t="str">
        <f t="shared" si="16"/>
        <v>00</v>
      </c>
      <c r="I98">
        <f t="shared" si="17"/>
        <v>0</v>
      </c>
      <c r="J98" t="str">
        <f t="shared" si="18"/>
        <v>39</v>
      </c>
      <c r="K98" t="str">
        <f t="shared" si="19"/>
        <v>33</v>
      </c>
      <c r="L98">
        <f t="shared" si="20"/>
        <v>39.33</v>
      </c>
      <c r="M98">
        <f t="shared" si="21"/>
        <v>1.0468458876763373</v>
      </c>
    </row>
    <row r="99" spans="1:13" x14ac:dyDescent="0.2">
      <c r="A99" s="94" t="s">
        <v>987</v>
      </c>
      <c r="B99" s="6" t="s">
        <v>488</v>
      </c>
      <c r="C99" t="str">
        <f t="shared" si="11"/>
        <v>01</v>
      </c>
      <c r="D99">
        <f t="shared" si="12"/>
        <v>1</v>
      </c>
      <c r="E99" t="str">
        <f t="shared" si="13"/>
        <v>37</v>
      </c>
      <c r="F99" t="str">
        <f t="shared" si="14"/>
        <v>69</v>
      </c>
      <c r="G99">
        <f t="shared" si="15"/>
        <v>97.69</v>
      </c>
      <c r="H99" t="str">
        <f t="shared" si="16"/>
        <v>01</v>
      </c>
      <c r="I99">
        <f t="shared" si="17"/>
        <v>1</v>
      </c>
      <c r="J99" t="str">
        <f t="shared" si="18"/>
        <v>39</v>
      </c>
      <c r="K99" t="str">
        <f t="shared" si="19"/>
        <v>51</v>
      </c>
      <c r="L99">
        <f t="shared" si="20"/>
        <v>99.51</v>
      </c>
      <c r="M99">
        <f t="shared" si="21"/>
        <v>1.0186303613471186</v>
      </c>
    </row>
    <row r="100" spans="1:13" x14ac:dyDescent="0.2">
      <c r="A100" s="94" t="s">
        <v>1016</v>
      </c>
      <c r="B100" s="6" t="s">
        <v>489</v>
      </c>
      <c r="C100" t="str">
        <f t="shared" si="11"/>
        <v>03</v>
      </c>
      <c r="D100">
        <f t="shared" si="12"/>
        <v>3</v>
      </c>
      <c r="E100" t="str">
        <f t="shared" si="13"/>
        <v>40</v>
      </c>
      <c r="F100" t="str">
        <f t="shared" si="14"/>
        <v>67</v>
      </c>
      <c r="G100">
        <f t="shared" si="15"/>
        <v>220.67</v>
      </c>
      <c r="H100" t="str">
        <f t="shared" si="16"/>
        <v>03</v>
      </c>
      <c r="I100">
        <f t="shared" si="17"/>
        <v>3</v>
      </c>
      <c r="J100" t="str">
        <f t="shared" si="18"/>
        <v>44</v>
      </c>
      <c r="K100" t="str">
        <f t="shared" si="19"/>
        <v>44</v>
      </c>
      <c r="L100">
        <f t="shared" si="20"/>
        <v>224.44</v>
      </c>
      <c r="M100">
        <f t="shared" si="21"/>
        <v>1.0170843340735034</v>
      </c>
    </row>
    <row r="101" spans="1:13" x14ac:dyDescent="0.2">
      <c r="A101" s="35" t="s">
        <v>741</v>
      </c>
      <c r="B101" s="6" t="s">
        <v>490</v>
      </c>
      <c r="C101" t="str">
        <f t="shared" si="11"/>
        <v>03</v>
      </c>
      <c r="D101">
        <f t="shared" si="12"/>
        <v>3</v>
      </c>
      <c r="E101" t="str">
        <f t="shared" si="13"/>
        <v>19</v>
      </c>
      <c r="F101" t="str">
        <f t="shared" si="14"/>
        <v>37</v>
      </c>
      <c r="G101">
        <f t="shared" si="15"/>
        <v>199.37</v>
      </c>
      <c r="H101" t="str">
        <f t="shared" si="16"/>
        <v>03</v>
      </c>
      <c r="I101">
        <f t="shared" si="17"/>
        <v>3</v>
      </c>
      <c r="J101" t="str">
        <f t="shared" si="18"/>
        <v>22</v>
      </c>
      <c r="K101" t="str">
        <f t="shared" si="19"/>
        <v>06</v>
      </c>
      <c r="L101">
        <f t="shared" si="20"/>
        <v>202.06</v>
      </c>
      <c r="M101">
        <f t="shared" si="21"/>
        <v>1.013492501379345</v>
      </c>
    </row>
    <row r="102" spans="1:13" ht="13.5" thickBot="1" x14ac:dyDescent="0.25">
      <c r="A102" s="38" t="s">
        <v>674</v>
      </c>
      <c r="B102" s="10" t="s">
        <v>491</v>
      </c>
      <c r="C102" t="str">
        <f t="shared" si="11"/>
        <v>07</v>
      </c>
      <c r="D102">
        <f t="shared" si="12"/>
        <v>7</v>
      </c>
      <c r="E102" t="str">
        <f t="shared" si="13"/>
        <v>08</v>
      </c>
      <c r="F102" t="str">
        <f t="shared" si="14"/>
        <v>82</v>
      </c>
      <c r="G102">
        <f t="shared" si="15"/>
        <v>428.82</v>
      </c>
      <c r="H102" t="str">
        <f t="shared" si="16"/>
        <v>07</v>
      </c>
      <c r="I102">
        <f t="shared" si="17"/>
        <v>7</v>
      </c>
      <c r="J102" t="str">
        <f t="shared" si="18"/>
        <v>13</v>
      </c>
      <c r="K102" t="str">
        <f t="shared" si="19"/>
        <v>89</v>
      </c>
      <c r="L102">
        <f t="shared" si="20"/>
        <v>433.89</v>
      </c>
      <c r="M102">
        <f t="shared" si="21"/>
        <v>1.0118231425773052</v>
      </c>
    </row>
    <row r="103" spans="1:13" x14ac:dyDescent="0.2">
      <c r="A103" s="3" t="s">
        <v>698</v>
      </c>
      <c r="B103" s="6" t="s">
        <v>492</v>
      </c>
      <c r="C103" t="str">
        <f t="shared" si="11"/>
        <v>00</v>
      </c>
      <c r="D103">
        <f t="shared" si="12"/>
        <v>0</v>
      </c>
      <c r="E103" t="str">
        <f t="shared" si="13"/>
        <v>34</v>
      </c>
      <c r="F103" t="str">
        <f t="shared" si="14"/>
        <v>34</v>
      </c>
      <c r="G103">
        <f t="shared" si="15"/>
        <v>34.340000000000003</v>
      </c>
      <c r="H103" t="str">
        <f t="shared" si="16"/>
        <v>00</v>
      </c>
      <c r="I103">
        <f t="shared" si="17"/>
        <v>0</v>
      </c>
      <c r="J103" t="str">
        <f t="shared" si="18"/>
        <v>35</v>
      </c>
      <c r="K103" t="str">
        <f t="shared" si="19"/>
        <v>49</v>
      </c>
      <c r="L103">
        <f t="shared" si="20"/>
        <v>35.49</v>
      </c>
      <c r="M103">
        <f t="shared" si="21"/>
        <v>1.0334886429819452</v>
      </c>
    </row>
    <row r="104" spans="1:13" ht="13.5" thickBot="1" x14ac:dyDescent="0.25">
      <c r="A104" s="3" t="s">
        <v>742</v>
      </c>
      <c r="B104" s="10" t="s">
        <v>493</v>
      </c>
      <c r="C104" t="str">
        <f t="shared" si="11"/>
        <v>01</v>
      </c>
      <c r="D104">
        <f t="shared" si="12"/>
        <v>1</v>
      </c>
      <c r="E104" t="str">
        <f t="shared" si="13"/>
        <v>18</v>
      </c>
      <c r="F104" t="str">
        <f t="shared" si="14"/>
        <v>65</v>
      </c>
      <c r="G104">
        <f t="shared" si="15"/>
        <v>78.650000000000006</v>
      </c>
      <c r="H104" t="str">
        <f t="shared" si="16"/>
        <v>01</v>
      </c>
      <c r="I104">
        <f t="shared" si="17"/>
        <v>1</v>
      </c>
      <c r="J104" t="str">
        <f t="shared" si="18"/>
        <v>25</v>
      </c>
      <c r="K104" t="str">
        <f t="shared" si="19"/>
        <v>21</v>
      </c>
      <c r="L104">
        <f t="shared" si="20"/>
        <v>85.21</v>
      </c>
      <c r="M104">
        <f t="shared" si="21"/>
        <v>1.0834075015893196</v>
      </c>
    </row>
    <row r="105" spans="1:13" x14ac:dyDescent="0.2">
      <c r="A105" s="38" t="s">
        <v>652</v>
      </c>
      <c r="B105" s="6" t="s">
        <v>494</v>
      </c>
      <c r="C105" t="str">
        <f t="shared" si="11"/>
        <v>03</v>
      </c>
      <c r="D105">
        <f t="shared" si="12"/>
        <v>3</v>
      </c>
      <c r="E105" t="str">
        <f t="shared" si="13"/>
        <v>00</v>
      </c>
      <c r="F105" t="str">
        <f t="shared" si="14"/>
        <v>21</v>
      </c>
      <c r="G105">
        <f t="shared" si="15"/>
        <v>180.21</v>
      </c>
      <c r="H105" t="str">
        <f t="shared" si="16"/>
        <v>03</v>
      </c>
      <c r="I105">
        <f t="shared" si="17"/>
        <v>3</v>
      </c>
      <c r="J105" t="str">
        <f t="shared" si="18"/>
        <v>12</v>
      </c>
      <c r="K105" t="str">
        <f t="shared" si="19"/>
        <v>49</v>
      </c>
      <c r="L105">
        <f t="shared" si="20"/>
        <v>192.49</v>
      </c>
      <c r="M105">
        <f t="shared" si="21"/>
        <v>1.0681427223794462</v>
      </c>
    </row>
    <row r="106" spans="1:13" x14ac:dyDescent="0.2">
      <c r="A106" s="38" t="s">
        <v>650</v>
      </c>
      <c r="B106" s="12" t="s">
        <v>575</v>
      </c>
      <c r="C106" t="str">
        <f t="shared" si="11"/>
        <v>06</v>
      </c>
      <c r="D106">
        <f t="shared" si="12"/>
        <v>6</v>
      </c>
      <c r="E106" t="str">
        <f t="shared" si="13"/>
        <v>09</v>
      </c>
      <c r="F106" t="str">
        <f t="shared" si="14"/>
        <v>95</v>
      </c>
      <c r="G106">
        <f t="shared" si="15"/>
        <v>369.95</v>
      </c>
      <c r="H106" t="str">
        <f t="shared" si="16"/>
        <v>06</v>
      </c>
      <c r="I106">
        <f t="shared" si="17"/>
        <v>6</v>
      </c>
      <c r="J106" t="str">
        <f t="shared" si="18"/>
        <v>20</v>
      </c>
      <c r="K106" t="str">
        <f t="shared" si="19"/>
        <v>35</v>
      </c>
      <c r="L106">
        <f t="shared" si="20"/>
        <v>380.35</v>
      </c>
      <c r="M106">
        <f t="shared" si="21"/>
        <v>1.0281119070144615</v>
      </c>
    </row>
    <row r="107" spans="1:13" x14ac:dyDescent="0.2">
      <c r="A107" s="38" t="s">
        <v>651</v>
      </c>
      <c r="B107" s="36" t="s">
        <v>667</v>
      </c>
      <c r="C107" t="str">
        <f t="shared" si="11"/>
        <v>12</v>
      </c>
      <c r="D107">
        <f t="shared" si="12"/>
        <v>12</v>
      </c>
      <c r="E107" t="str">
        <f t="shared" si="13"/>
        <v>43</v>
      </c>
      <c r="F107" t="str">
        <f t="shared" si="14"/>
        <v>47</v>
      </c>
      <c r="G107">
        <f t="shared" si="15"/>
        <v>763.47</v>
      </c>
      <c r="H107" t="str">
        <f t="shared" si="16"/>
        <v>13</v>
      </c>
      <c r="I107">
        <f t="shared" si="17"/>
        <v>13</v>
      </c>
      <c r="J107" t="str">
        <f t="shared" si="18"/>
        <v>00</v>
      </c>
      <c r="K107" t="str">
        <f t="shared" si="19"/>
        <v>60</v>
      </c>
      <c r="L107">
        <f t="shared" si="20"/>
        <v>780.6</v>
      </c>
      <c r="M107">
        <f t="shared" si="21"/>
        <v>1.0224370309245943</v>
      </c>
    </row>
    <row r="108" spans="1:13" x14ac:dyDescent="0.2">
      <c r="A108" s="3" t="s">
        <v>743</v>
      </c>
      <c r="B108" s="12" t="s">
        <v>576</v>
      </c>
      <c r="C108" t="str">
        <f t="shared" si="11"/>
        <v>25</v>
      </c>
      <c r="D108">
        <f t="shared" si="12"/>
        <v>25</v>
      </c>
      <c r="E108" t="str">
        <f t="shared" si="13"/>
        <v>44</v>
      </c>
      <c r="F108" t="str">
        <f t="shared" si="14"/>
        <v>36</v>
      </c>
      <c r="G108">
        <f t="shared" si="15"/>
        <v>1544.36</v>
      </c>
      <c r="H108" t="str">
        <f t="shared" si="16"/>
        <v>25</v>
      </c>
      <c r="I108">
        <f t="shared" si="17"/>
        <v>25</v>
      </c>
      <c r="J108" t="str">
        <f t="shared" si="18"/>
        <v>22</v>
      </c>
      <c r="K108" t="str">
        <f t="shared" si="19"/>
        <v>10</v>
      </c>
      <c r="L108">
        <f t="shared" si="20"/>
        <v>1522.1</v>
      </c>
      <c r="M108">
        <f t="shared" si="21"/>
        <v>0.98558626227045509</v>
      </c>
    </row>
    <row r="109" spans="1:13" ht="13.5" thickBot="1" x14ac:dyDescent="0.25">
      <c r="A109" s="3" t="s">
        <v>744</v>
      </c>
      <c r="B109" s="10" t="s">
        <v>498</v>
      </c>
      <c r="C109" t="str">
        <f t="shared" si="11"/>
        <v>00</v>
      </c>
      <c r="D109">
        <f t="shared" si="12"/>
        <v>0</v>
      </c>
      <c r="E109" t="str">
        <f t="shared" si="13"/>
        <v>40</v>
      </c>
      <c r="F109" t="str">
        <f t="shared" si="14"/>
        <v>75</v>
      </c>
      <c r="G109">
        <f t="shared" si="15"/>
        <v>40.75</v>
      </c>
      <c r="H109" t="str">
        <f t="shared" si="16"/>
        <v>00</v>
      </c>
      <c r="I109">
        <f t="shared" si="17"/>
        <v>0</v>
      </c>
      <c r="J109" t="str">
        <f t="shared" si="18"/>
        <v>44</v>
      </c>
      <c r="K109" t="str">
        <f t="shared" si="19"/>
        <v>33</v>
      </c>
      <c r="L109">
        <f t="shared" si="20"/>
        <v>44.33</v>
      </c>
      <c r="M109">
        <f t="shared" si="21"/>
        <v>1.0878527607361963</v>
      </c>
    </row>
    <row r="110" spans="1:13" x14ac:dyDescent="0.2">
      <c r="A110" s="3" t="s">
        <v>745</v>
      </c>
      <c r="B110" s="6" t="s">
        <v>499</v>
      </c>
      <c r="C110" t="str">
        <f t="shared" si="11"/>
        <v>01</v>
      </c>
      <c r="D110">
        <f t="shared" si="12"/>
        <v>1</v>
      </c>
      <c r="E110" t="str">
        <f t="shared" si="13"/>
        <v>26</v>
      </c>
      <c r="F110" t="str">
        <f t="shared" si="14"/>
        <v>63</v>
      </c>
      <c r="G110">
        <f t="shared" si="15"/>
        <v>86.63</v>
      </c>
      <c r="H110" t="str">
        <f t="shared" si="16"/>
        <v>01</v>
      </c>
      <c r="I110">
        <f t="shared" si="17"/>
        <v>1</v>
      </c>
      <c r="J110" t="str">
        <f t="shared" si="18"/>
        <v>45</v>
      </c>
      <c r="K110" t="str">
        <f t="shared" si="19"/>
        <v>45</v>
      </c>
      <c r="L110">
        <f t="shared" si="20"/>
        <v>105.45</v>
      </c>
      <c r="M110">
        <f t="shared" si="21"/>
        <v>1.2172457578206166</v>
      </c>
    </row>
    <row r="111" spans="1:13" x14ac:dyDescent="0.2">
      <c r="A111" s="3" t="s">
        <v>746</v>
      </c>
      <c r="B111" s="6" t="s">
        <v>500</v>
      </c>
      <c r="C111" t="str">
        <f t="shared" si="11"/>
        <v>03</v>
      </c>
      <c r="D111">
        <f t="shared" si="12"/>
        <v>3</v>
      </c>
      <c r="E111" t="str">
        <f t="shared" si="13"/>
        <v>17</v>
      </c>
      <c r="F111" t="str">
        <f t="shared" si="14"/>
        <v>57</v>
      </c>
      <c r="G111">
        <f t="shared" si="15"/>
        <v>197.57</v>
      </c>
      <c r="H111" t="str">
        <f t="shared" si="16"/>
        <v>03</v>
      </c>
      <c r="I111">
        <f t="shared" si="17"/>
        <v>3</v>
      </c>
      <c r="J111" t="str">
        <f t="shared" si="18"/>
        <v>23</v>
      </c>
      <c r="K111" t="str">
        <f t="shared" si="19"/>
        <v>87</v>
      </c>
      <c r="L111">
        <f t="shared" si="20"/>
        <v>203.87</v>
      </c>
      <c r="M111">
        <f t="shared" si="21"/>
        <v>1.0318874323024751</v>
      </c>
    </row>
    <row r="112" spans="1:13" ht="13.5" thickBot="1" x14ac:dyDescent="0.25">
      <c r="A112" s="112" t="s">
        <v>1151</v>
      </c>
      <c r="B112" s="121" t="s">
        <v>1133</v>
      </c>
      <c r="C112" t="str">
        <f t="shared" si="11"/>
        <v>00</v>
      </c>
      <c r="D112">
        <f t="shared" si="12"/>
        <v>0</v>
      </c>
      <c r="E112" t="str">
        <f t="shared" si="13"/>
        <v>42</v>
      </c>
      <c r="F112" t="str">
        <f t="shared" si="14"/>
        <v>81</v>
      </c>
      <c r="G112">
        <f t="shared" si="15"/>
        <v>42.81</v>
      </c>
      <c r="H112" t="str">
        <f t="shared" si="16"/>
        <v>00</v>
      </c>
      <c r="I112">
        <f t="shared" si="17"/>
        <v>0</v>
      </c>
      <c r="J112" t="str">
        <f t="shared" si="18"/>
        <v>43</v>
      </c>
      <c r="K112" t="str">
        <f t="shared" si="19"/>
        <v>36</v>
      </c>
      <c r="L112">
        <f t="shared" si="20"/>
        <v>43.36</v>
      </c>
      <c r="M112">
        <f t="shared" si="21"/>
        <v>1.0128474655454331</v>
      </c>
    </row>
    <row r="113" spans="1:13" ht="13.5" thickBot="1" x14ac:dyDescent="0.25">
      <c r="A113" s="3" t="s">
        <v>747</v>
      </c>
      <c r="B113" s="121" t="s">
        <v>1130</v>
      </c>
      <c r="C113" t="str">
        <f t="shared" si="11"/>
        <v>01</v>
      </c>
      <c r="D113">
        <f t="shared" si="12"/>
        <v>1</v>
      </c>
      <c r="E113" t="str">
        <f t="shared" si="13"/>
        <v>37</v>
      </c>
      <c r="F113" t="str">
        <f t="shared" si="14"/>
        <v>20</v>
      </c>
      <c r="G113">
        <f t="shared" si="15"/>
        <v>97.2</v>
      </c>
      <c r="H113" t="str">
        <f t="shared" si="16"/>
        <v>01</v>
      </c>
      <c r="I113">
        <f t="shared" si="17"/>
        <v>1</v>
      </c>
      <c r="J113" t="str">
        <f t="shared" si="18"/>
        <v>35</v>
      </c>
      <c r="K113" t="str">
        <f t="shared" si="19"/>
        <v>16</v>
      </c>
      <c r="L113">
        <f t="shared" si="20"/>
        <v>95.16</v>
      </c>
      <c r="M113">
        <f t="shared" si="21"/>
        <v>0.9790123456790123</v>
      </c>
    </row>
    <row r="114" spans="1:13" ht="13.5" thickBot="1" x14ac:dyDescent="0.25">
      <c r="A114" s="112" t="s">
        <v>1152</v>
      </c>
      <c r="B114" s="42" t="s">
        <v>926</v>
      </c>
      <c r="C114" t="str">
        <f t="shared" si="11"/>
        <v>03</v>
      </c>
      <c r="D114">
        <f t="shared" si="12"/>
        <v>3</v>
      </c>
      <c r="E114" t="str">
        <f t="shared" si="13"/>
        <v>24</v>
      </c>
      <c r="F114" t="str">
        <f t="shared" si="14"/>
        <v>48</v>
      </c>
      <c r="G114">
        <f t="shared" si="15"/>
        <v>204.48</v>
      </c>
      <c r="H114" t="str">
        <f t="shared" si="16"/>
        <v>03</v>
      </c>
      <c r="I114">
        <f t="shared" si="17"/>
        <v>3</v>
      </c>
      <c r="J114" t="str">
        <f t="shared" si="18"/>
        <v>29</v>
      </c>
      <c r="K114" t="str">
        <f t="shared" si="19"/>
        <v>29</v>
      </c>
      <c r="L114">
        <f t="shared" si="20"/>
        <v>209.29</v>
      </c>
      <c r="M114">
        <f t="shared" si="21"/>
        <v>1.0235230829420969</v>
      </c>
    </row>
    <row r="115" spans="1:13" x14ac:dyDescent="0.2">
      <c r="A115" s="112" t="s">
        <v>1153</v>
      </c>
      <c r="B115" s="12" t="s">
        <v>505</v>
      </c>
      <c r="C115" t="str">
        <f t="shared" si="11"/>
        <v>00</v>
      </c>
      <c r="D115">
        <f t="shared" si="12"/>
        <v>0</v>
      </c>
      <c r="E115" t="str">
        <f t="shared" si="13"/>
        <v>43</v>
      </c>
      <c r="F115" t="str">
        <f t="shared" si="14"/>
        <v>52</v>
      </c>
      <c r="G115">
        <f t="shared" si="15"/>
        <v>43.52</v>
      </c>
      <c r="H115" t="str">
        <f t="shared" si="16"/>
        <v>00</v>
      </c>
      <c r="I115">
        <f t="shared" si="17"/>
        <v>0</v>
      </c>
      <c r="J115" t="str">
        <f t="shared" si="18"/>
        <v>45</v>
      </c>
      <c r="K115" t="str">
        <f t="shared" si="19"/>
        <v>81</v>
      </c>
      <c r="L115">
        <f t="shared" si="20"/>
        <v>45.81</v>
      </c>
      <c r="M115">
        <f t="shared" si="21"/>
        <v>1.0526194852941175</v>
      </c>
    </row>
    <row r="116" spans="1:13" x14ac:dyDescent="0.2">
      <c r="A116" s="38" t="s">
        <v>649</v>
      </c>
      <c r="B116" s="111" t="s">
        <v>1179</v>
      </c>
      <c r="C116" t="str">
        <f t="shared" si="11"/>
        <v>01</v>
      </c>
      <c r="D116">
        <f t="shared" si="12"/>
        <v>1</v>
      </c>
      <c r="E116" t="str">
        <f t="shared" si="13"/>
        <v>46</v>
      </c>
      <c r="F116" t="str">
        <f t="shared" si="14"/>
        <v>55</v>
      </c>
      <c r="G116">
        <f t="shared" si="15"/>
        <v>106.55</v>
      </c>
      <c r="H116" t="str">
        <f t="shared" si="16"/>
        <v>01</v>
      </c>
      <c r="I116">
        <f t="shared" si="17"/>
        <v>1</v>
      </c>
      <c r="J116" t="str">
        <f t="shared" si="18"/>
        <v>42</v>
      </c>
      <c r="K116" t="str">
        <f t="shared" si="19"/>
        <v>03</v>
      </c>
      <c r="L116">
        <f t="shared" si="20"/>
        <v>102.03</v>
      </c>
      <c r="M116">
        <f t="shared" si="21"/>
        <v>0.95757860159549513</v>
      </c>
    </row>
    <row r="117" spans="1:13" x14ac:dyDescent="0.2">
      <c r="A117" s="38" t="s">
        <v>653</v>
      </c>
      <c r="B117" s="111" t="s">
        <v>1131</v>
      </c>
      <c r="C117" t="str">
        <f t="shared" si="11"/>
        <v>03</v>
      </c>
      <c r="D117">
        <f t="shared" si="12"/>
        <v>3</v>
      </c>
      <c r="E117" t="str">
        <f t="shared" si="13"/>
        <v>48</v>
      </c>
      <c r="F117" t="str">
        <f t="shared" si="14"/>
        <v>75</v>
      </c>
      <c r="G117">
        <f t="shared" si="15"/>
        <v>228.75</v>
      </c>
      <c r="H117" t="str">
        <f t="shared" si="16"/>
        <v>03</v>
      </c>
      <c r="I117">
        <f t="shared" si="17"/>
        <v>3</v>
      </c>
      <c r="J117" t="str">
        <f t="shared" si="18"/>
        <v>35</v>
      </c>
      <c r="K117" t="str">
        <f t="shared" si="19"/>
        <v>08</v>
      </c>
      <c r="L117">
        <f t="shared" si="20"/>
        <v>215.08</v>
      </c>
      <c r="M117">
        <f t="shared" si="21"/>
        <v>0.94024043715847005</v>
      </c>
    </row>
    <row r="118" spans="1:13" x14ac:dyDescent="0.2">
      <c r="A118" s="38" t="s">
        <v>928</v>
      </c>
      <c r="B118" s="111" t="s">
        <v>1132</v>
      </c>
      <c r="C118" t="str">
        <f t="shared" si="11"/>
        <v>03</v>
      </c>
      <c r="D118">
        <f t="shared" si="12"/>
        <v>3</v>
      </c>
      <c r="E118" t="str">
        <f t="shared" si="13"/>
        <v>37</v>
      </c>
      <c r="F118" t="str">
        <f t="shared" si="14"/>
        <v>96</v>
      </c>
      <c r="G118">
        <f t="shared" si="15"/>
        <v>217.96</v>
      </c>
      <c r="H118" t="str">
        <f t="shared" si="16"/>
        <v>03</v>
      </c>
      <c r="I118">
        <f t="shared" si="17"/>
        <v>3</v>
      </c>
      <c r="J118" t="str">
        <f t="shared" si="18"/>
        <v>30</v>
      </c>
      <c r="K118" t="str">
        <f t="shared" si="19"/>
        <v>80</v>
      </c>
      <c r="L118">
        <f t="shared" si="20"/>
        <v>210.8</v>
      </c>
      <c r="M118">
        <f t="shared" si="21"/>
        <v>0.96714993576803088</v>
      </c>
    </row>
    <row r="119" spans="1:13" ht="13.5" thickBot="1" x14ac:dyDescent="0.25">
      <c r="A119" s="35" t="s">
        <v>748</v>
      </c>
      <c r="B119" s="11" t="s">
        <v>506</v>
      </c>
      <c r="C119" t="str">
        <f t="shared" si="11"/>
        <v>07</v>
      </c>
      <c r="D119">
        <f t="shared" si="12"/>
        <v>7</v>
      </c>
      <c r="E119" t="str">
        <f t="shared" si="13"/>
        <v>33</v>
      </c>
      <c r="F119" t="str">
        <f t="shared" si="14"/>
        <v>74</v>
      </c>
      <c r="G119">
        <f t="shared" si="15"/>
        <v>453.74</v>
      </c>
      <c r="H119" t="str">
        <f t="shared" si="16"/>
        <v>07</v>
      </c>
      <c r="I119">
        <f t="shared" si="17"/>
        <v>7</v>
      </c>
      <c r="J119" t="str">
        <f t="shared" si="18"/>
        <v>34</v>
      </c>
      <c r="K119" t="str">
        <f t="shared" si="19"/>
        <v>24</v>
      </c>
      <c r="L119">
        <f t="shared" si="20"/>
        <v>454.24</v>
      </c>
      <c r="M119">
        <f t="shared" si="21"/>
        <v>1.0011019526601137</v>
      </c>
    </row>
    <row r="120" spans="1:13" x14ac:dyDescent="0.2">
      <c r="A120" s="3" t="s">
        <v>749</v>
      </c>
      <c r="B120" s="6" t="s">
        <v>507</v>
      </c>
      <c r="C120" t="str">
        <f t="shared" si="11"/>
        <v>00</v>
      </c>
      <c r="D120">
        <f t="shared" si="12"/>
        <v>0</v>
      </c>
      <c r="E120" t="str">
        <f t="shared" si="13"/>
        <v>36</v>
      </c>
      <c r="F120" t="str">
        <f t="shared" si="14"/>
        <v>64</v>
      </c>
      <c r="G120">
        <f t="shared" si="15"/>
        <v>36.64</v>
      </c>
      <c r="H120" t="str">
        <f t="shared" si="16"/>
        <v>00</v>
      </c>
      <c r="I120">
        <f t="shared" si="17"/>
        <v>0</v>
      </c>
      <c r="J120" t="str">
        <f t="shared" si="18"/>
        <v>36</v>
      </c>
      <c r="K120" t="str">
        <f t="shared" si="19"/>
        <v>31</v>
      </c>
      <c r="L120">
        <f t="shared" si="20"/>
        <v>36.31</v>
      </c>
      <c r="M120">
        <f t="shared" si="21"/>
        <v>0.99099344978165949</v>
      </c>
    </row>
    <row r="121" spans="1:13" ht="13.5" thickBot="1" x14ac:dyDescent="0.25">
      <c r="A121" s="3" t="s">
        <v>750</v>
      </c>
      <c r="B121" s="10" t="s">
        <v>508</v>
      </c>
      <c r="C121" t="str">
        <f t="shared" si="11"/>
        <v>01</v>
      </c>
      <c r="D121">
        <f t="shared" si="12"/>
        <v>1</v>
      </c>
      <c r="E121" t="str">
        <f t="shared" si="13"/>
        <v>21</v>
      </c>
      <c r="F121" t="str">
        <f t="shared" si="14"/>
        <v>22</v>
      </c>
      <c r="G121">
        <f t="shared" si="15"/>
        <v>81.22</v>
      </c>
      <c r="H121" t="str">
        <f t="shared" si="16"/>
        <v>01</v>
      </c>
      <c r="I121">
        <f t="shared" si="17"/>
        <v>1</v>
      </c>
      <c r="J121" t="str">
        <f t="shared" si="18"/>
        <v>23</v>
      </c>
      <c r="K121" t="str">
        <f t="shared" si="19"/>
        <v>19</v>
      </c>
      <c r="L121">
        <f t="shared" si="20"/>
        <v>83.19</v>
      </c>
      <c r="M121">
        <f t="shared" si="21"/>
        <v>1.0242551095789214</v>
      </c>
    </row>
    <row r="122" spans="1:13" x14ac:dyDescent="0.2">
      <c r="A122" s="3" t="s">
        <v>751</v>
      </c>
      <c r="B122" s="6" t="s">
        <v>509</v>
      </c>
      <c r="C122" t="str">
        <f t="shared" si="11"/>
        <v>03</v>
      </c>
      <c r="D122">
        <f t="shared" si="12"/>
        <v>3</v>
      </c>
      <c r="E122" t="str">
        <f t="shared" si="13"/>
        <v>06</v>
      </c>
      <c r="F122" t="str">
        <f t="shared" si="14"/>
        <v>85</v>
      </c>
      <c r="G122">
        <f t="shared" si="15"/>
        <v>186.85</v>
      </c>
      <c r="H122" t="str">
        <f t="shared" si="16"/>
        <v>03</v>
      </c>
      <c r="I122">
        <f t="shared" si="17"/>
        <v>3</v>
      </c>
      <c r="J122" t="str">
        <f t="shared" si="18"/>
        <v>10</v>
      </c>
      <c r="K122" t="str">
        <f t="shared" si="19"/>
        <v>82</v>
      </c>
      <c r="L122">
        <f t="shared" si="20"/>
        <v>190.82</v>
      </c>
      <c r="M122">
        <f t="shared" si="21"/>
        <v>1.0212469895638212</v>
      </c>
    </row>
    <row r="123" spans="1:13" x14ac:dyDescent="0.2">
      <c r="A123" s="112" t="s">
        <v>1067</v>
      </c>
      <c r="B123" s="111" t="s">
        <v>1188</v>
      </c>
      <c r="C123" t="str">
        <f t="shared" si="11"/>
        <v>06</v>
      </c>
      <c r="D123">
        <f t="shared" si="12"/>
        <v>6</v>
      </c>
      <c r="E123" t="str">
        <f t="shared" si="13"/>
        <v>46</v>
      </c>
      <c r="F123" t="str">
        <f t="shared" si="14"/>
        <v>92</v>
      </c>
      <c r="G123">
        <f t="shared" si="15"/>
        <v>406.92</v>
      </c>
      <c r="H123" t="str">
        <f t="shared" si="16"/>
        <v>07</v>
      </c>
      <c r="I123">
        <f t="shared" si="17"/>
        <v>7</v>
      </c>
      <c r="J123" t="str">
        <f t="shared" si="18"/>
        <v>03</v>
      </c>
      <c r="K123" t="str">
        <f t="shared" si="19"/>
        <v>38</v>
      </c>
      <c r="L123">
        <f t="shared" si="20"/>
        <v>423.38</v>
      </c>
      <c r="M123">
        <f t="shared" si="21"/>
        <v>1.040450211343753</v>
      </c>
    </row>
    <row r="124" spans="1:13" x14ac:dyDescent="0.2">
      <c r="A124" s="3" t="s">
        <v>752</v>
      </c>
      <c r="B124" s="111" t="s">
        <v>1114</v>
      </c>
      <c r="C124" t="str">
        <f t="shared" si="11"/>
        <v>14</v>
      </c>
      <c r="D124">
        <f t="shared" si="12"/>
        <v>14</v>
      </c>
      <c r="E124" t="str">
        <f t="shared" si="13"/>
        <v>02</v>
      </c>
      <c r="F124" t="str">
        <f t="shared" si="14"/>
        <v>76</v>
      </c>
      <c r="G124">
        <f t="shared" si="15"/>
        <v>842.76</v>
      </c>
      <c r="H124" t="str">
        <f t="shared" si="16"/>
        <v>14</v>
      </c>
      <c r="I124">
        <f t="shared" si="17"/>
        <v>14</v>
      </c>
      <c r="J124" t="str">
        <f t="shared" si="18"/>
        <v>02</v>
      </c>
      <c r="K124" t="str">
        <f t="shared" si="19"/>
        <v>67</v>
      </c>
      <c r="L124">
        <f t="shared" si="20"/>
        <v>842.67</v>
      </c>
      <c r="M124">
        <f t="shared" si="21"/>
        <v>0.9998932080307561</v>
      </c>
    </row>
    <row r="125" spans="1:13" x14ac:dyDescent="0.2">
      <c r="A125" s="112" t="s">
        <v>1088</v>
      </c>
      <c r="B125" s="111" t="s">
        <v>1189</v>
      </c>
      <c r="C125" t="str">
        <f t="shared" si="11"/>
        <v>26</v>
      </c>
      <c r="D125">
        <f t="shared" si="12"/>
        <v>26</v>
      </c>
      <c r="E125" t="str">
        <f t="shared" si="13"/>
        <v>17</v>
      </c>
      <c r="F125" t="str">
        <f t="shared" si="14"/>
        <v>68</v>
      </c>
      <c r="G125">
        <f t="shared" si="15"/>
        <v>1577.68</v>
      </c>
      <c r="H125" t="str">
        <f t="shared" si="16"/>
        <v>26</v>
      </c>
      <c r="I125">
        <f t="shared" si="17"/>
        <v>26</v>
      </c>
      <c r="J125" t="str">
        <f t="shared" si="18"/>
        <v>25</v>
      </c>
      <c r="K125" t="str">
        <f t="shared" si="19"/>
        <v>60</v>
      </c>
      <c r="L125">
        <f t="shared" si="20"/>
        <v>1585.6</v>
      </c>
      <c r="M125">
        <f t="shared" si="21"/>
        <v>1.0050200294102731</v>
      </c>
    </row>
    <row r="126" spans="1:13" ht="13.5" thickBot="1" x14ac:dyDescent="0.25">
      <c r="A126" s="3" t="s">
        <v>753</v>
      </c>
      <c r="B126" s="10" t="s">
        <v>510</v>
      </c>
      <c r="C126" t="str">
        <f t="shared" si="11"/>
        <v>00</v>
      </c>
      <c r="D126">
        <f t="shared" si="12"/>
        <v>0</v>
      </c>
      <c r="E126" t="str">
        <f t="shared" si="13"/>
        <v>42</v>
      </c>
      <c r="F126" t="str">
        <f t="shared" si="14"/>
        <v>18</v>
      </c>
      <c r="G126">
        <f t="shared" si="15"/>
        <v>42.18</v>
      </c>
      <c r="H126" t="str">
        <f t="shared" si="16"/>
        <v>00</v>
      </c>
      <c r="I126">
        <f t="shared" si="17"/>
        <v>0</v>
      </c>
      <c r="J126" t="str">
        <f t="shared" si="18"/>
        <v>43</v>
      </c>
      <c r="K126" t="str">
        <f t="shared" si="19"/>
        <v>54</v>
      </c>
      <c r="L126">
        <f t="shared" si="20"/>
        <v>43.54</v>
      </c>
      <c r="M126">
        <f t="shared" si="21"/>
        <v>1.0322427690848743</v>
      </c>
    </row>
    <row r="127" spans="1:13" x14ac:dyDescent="0.2">
      <c r="A127" s="3" t="s">
        <v>754</v>
      </c>
      <c r="B127" s="6" t="s">
        <v>511</v>
      </c>
      <c r="C127" t="str">
        <f t="shared" si="11"/>
        <v>01</v>
      </c>
      <c r="D127">
        <f t="shared" si="12"/>
        <v>1</v>
      </c>
      <c r="E127" t="str">
        <f t="shared" si="13"/>
        <v>30</v>
      </c>
      <c r="F127" t="str">
        <f t="shared" si="14"/>
        <v>88</v>
      </c>
      <c r="G127">
        <f t="shared" si="15"/>
        <v>90.88</v>
      </c>
      <c r="H127" t="str">
        <f t="shared" si="16"/>
        <v>01</v>
      </c>
      <c r="I127">
        <f t="shared" si="17"/>
        <v>1</v>
      </c>
      <c r="J127" t="str">
        <f t="shared" si="18"/>
        <v>43</v>
      </c>
      <c r="K127" t="str">
        <f t="shared" si="19"/>
        <v>71</v>
      </c>
      <c r="L127">
        <f t="shared" si="20"/>
        <v>103.71</v>
      </c>
      <c r="M127">
        <f t="shared" si="21"/>
        <v>1.141175176056338</v>
      </c>
    </row>
    <row r="128" spans="1:13" x14ac:dyDescent="0.2">
      <c r="A128" s="3" t="s">
        <v>755</v>
      </c>
      <c r="B128" s="6" t="s">
        <v>512</v>
      </c>
      <c r="C128" t="str">
        <f t="shared" si="11"/>
        <v>03</v>
      </c>
      <c r="D128">
        <f t="shared" si="12"/>
        <v>3</v>
      </c>
      <c r="E128" t="str">
        <f t="shared" si="13"/>
        <v>20</v>
      </c>
      <c r="F128" t="str">
        <f t="shared" si="14"/>
        <v>38</v>
      </c>
      <c r="G128">
        <f t="shared" si="15"/>
        <v>200.38</v>
      </c>
      <c r="H128" t="str">
        <f t="shared" si="16"/>
        <v>03</v>
      </c>
      <c r="I128">
        <f t="shared" si="17"/>
        <v>3</v>
      </c>
      <c r="J128" t="str">
        <f t="shared" si="18"/>
        <v>27</v>
      </c>
      <c r="K128" t="str">
        <f t="shared" si="19"/>
        <v>30</v>
      </c>
      <c r="L128">
        <f t="shared" si="20"/>
        <v>207.3</v>
      </c>
      <c r="M128">
        <f t="shared" si="21"/>
        <v>1.0345343846691288</v>
      </c>
    </row>
    <row r="129" spans="1:13" x14ac:dyDescent="0.2">
      <c r="A129" s="3" t="s">
        <v>756</v>
      </c>
      <c r="B129" s="6" t="s">
        <v>513</v>
      </c>
      <c r="C129" t="str">
        <f t="shared" si="11"/>
        <v>00</v>
      </c>
      <c r="D129">
        <f t="shared" si="12"/>
        <v>0</v>
      </c>
      <c r="E129" t="str">
        <f t="shared" si="13"/>
        <v>43</v>
      </c>
      <c r="F129" t="str">
        <f t="shared" si="14"/>
        <v>10</v>
      </c>
      <c r="G129">
        <f t="shared" si="15"/>
        <v>43.1</v>
      </c>
      <c r="H129" t="str">
        <f t="shared" si="16"/>
        <v>00</v>
      </c>
      <c r="I129">
        <f t="shared" si="17"/>
        <v>0</v>
      </c>
      <c r="J129" t="str">
        <f t="shared" si="18"/>
        <v>43</v>
      </c>
      <c r="K129" t="str">
        <f t="shared" si="19"/>
        <v>68</v>
      </c>
      <c r="L129">
        <f t="shared" si="20"/>
        <v>43.68</v>
      </c>
      <c r="M129">
        <f t="shared" si="21"/>
        <v>1.0134570765661253</v>
      </c>
    </row>
    <row r="130" spans="1:13" x14ac:dyDescent="0.2">
      <c r="A130" s="3" t="s">
        <v>757</v>
      </c>
      <c r="B130" s="6" t="s">
        <v>514</v>
      </c>
      <c r="C130" t="str">
        <f t="shared" ref="C130:C184" si="22">LEFT(A130,2)</f>
        <v>01</v>
      </c>
      <c r="D130">
        <f t="shared" ref="D130:D184" si="23">VALUE(C130)</f>
        <v>1</v>
      </c>
      <c r="E130" t="str">
        <f t="shared" ref="E130:E184" si="24">MID(A130,4,2)</f>
        <v>36</v>
      </c>
      <c r="F130" t="str">
        <f t="shared" ref="F130:F184" si="25">RIGHT(A130,2)</f>
        <v>91</v>
      </c>
      <c r="G130">
        <f t="shared" ref="G130:G184" si="26">D130*60+E130+F130/100</f>
        <v>96.91</v>
      </c>
      <c r="H130" t="str">
        <f t="shared" ref="H130:H184" si="27">LEFT(B130,2)</f>
        <v>01</v>
      </c>
      <c r="I130">
        <f t="shared" ref="I130:I184" si="28">VALUE(H130)</f>
        <v>1</v>
      </c>
      <c r="J130" t="str">
        <f t="shared" ref="J130:J184" si="29">MID(B130,4,2)</f>
        <v>38</v>
      </c>
      <c r="K130" t="str">
        <f t="shared" ref="K130:K184" si="30">RIGHT(B130,2)</f>
        <v>35</v>
      </c>
      <c r="L130">
        <f t="shared" ref="L130:L184" si="31">I130*60+J130+K130/100</f>
        <v>98.35</v>
      </c>
      <c r="M130">
        <f t="shared" ref="M130:M183" si="32">L130/G130</f>
        <v>1.01485914766278</v>
      </c>
    </row>
    <row r="131" spans="1:13" ht="13.5" thickBot="1" x14ac:dyDescent="0.25">
      <c r="A131" s="3" t="s">
        <v>758</v>
      </c>
      <c r="B131" s="10" t="s">
        <v>515</v>
      </c>
      <c r="C131" t="str">
        <f t="shared" si="22"/>
        <v>03</v>
      </c>
      <c r="D131">
        <f t="shared" si="23"/>
        <v>3</v>
      </c>
      <c r="E131" t="str">
        <f t="shared" si="24"/>
        <v>32</v>
      </c>
      <c r="F131" t="str">
        <f t="shared" si="25"/>
        <v>91</v>
      </c>
      <c r="G131">
        <f t="shared" si="26"/>
        <v>212.91</v>
      </c>
      <c r="H131" t="str">
        <f t="shared" si="27"/>
        <v>03</v>
      </c>
      <c r="I131">
        <f t="shared" si="28"/>
        <v>3</v>
      </c>
      <c r="J131" t="str">
        <f t="shared" si="29"/>
        <v>37</v>
      </c>
      <c r="K131" t="str">
        <f t="shared" si="30"/>
        <v>04</v>
      </c>
      <c r="L131">
        <f t="shared" si="31"/>
        <v>217.04</v>
      </c>
      <c r="M131">
        <f t="shared" si="32"/>
        <v>1.0193978676436053</v>
      </c>
    </row>
    <row r="132" spans="1:13" x14ac:dyDescent="0.2">
      <c r="A132" s="3" t="s">
        <v>659</v>
      </c>
      <c r="B132" s="111" t="s">
        <v>1116</v>
      </c>
      <c r="C132" t="str">
        <f t="shared" si="22"/>
        <v>00</v>
      </c>
      <c r="D132">
        <f t="shared" si="23"/>
        <v>0</v>
      </c>
      <c r="E132" t="str">
        <f t="shared" si="24"/>
        <v>47</v>
      </c>
      <c r="F132" t="str">
        <f t="shared" si="25"/>
        <v>65</v>
      </c>
      <c r="G132">
        <f t="shared" si="26"/>
        <v>47.65</v>
      </c>
      <c r="H132" t="str">
        <f t="shared" si="27"/>
        <v>00</v>
      </c>
      <c r="I132">
        <f t="shared" si="28"/>
        <v>0</v>
      </c>
      <c r="J132" t="str">
        <f t="shared" si="29"/>
        <v>54</v>
      </c>
      <c r="K132" t="str">
        <f t="shared" si="30"/>
        <v>61</v>
      </c>
      <c r="L132">
        <f t="shared" si="31"/>
        <v>54.61</v>
      </c>
      <c r="M132">
        <f t="shared" si="32"/>
        <v>1.1460650577124869</v>
      </c>
    </row>
    <row r="133" spans="1:13" x14ac:dyDescent="0.2">
      <c r="A133" s="3"/>
      <c r="B133" s="6"/>
      <c r="C133" t="str">
        <f t="shared" si="22"/>
        <v/>
      </c>
      <c r="D133" t="e">
        <f t="shared" si="23"/>
        <v>#VALUE!</v>
      </c>
      <c r="E133" t="str">
        <f t="shared" si="24"/>
        <v/>
      </c>
      <c r="F133" t="str">
        <f t="shared" si="25"/>
        <v/>
      </c>
      <c r="G133" t="e">
        <f t="shared" si="26"/>
        <v>#VALUE!</v>
      </c>
      <c r="H133" t="str">
        <f t="shared" si="27"/>
        <v/>
      </c>
      <c r="I133" t="e">
        <f t="shared" si="28"/>
        <v>#VALUE!</v>
      </c>
      <c r="J133" t="str">
        <f t="shared" si="29"/>
        <v/>
      </c>
      <c r="K133" t="str">
        <f t="shared" si="30"/>
        <v/>
      </c>
      <c r="L133" t="e">
        <f t="shared" si="31"/>
        <v>#VALUE!</v>
      </c>
    </row>
    <row r="134" spans="1:13" x14ac:dyDescent="0.2">
      <c r="A134" s="3"/>
      <c r="B134" s="6" t="s">
        <v>516</v>
      </c>
      <c r="C134" t="str">
        <f t="shared" si="22"/>
        <v/>
      </c>
      <c r="D134" t="e">
        <f t="shared" si="23"/>
        <v>#VALUE!</v>
      </c>
      <c r="E134" t="str">
        <f t="shared" si="24"/>
        <v/>
      </c>
      <c r="F134" t="str">
        <f t="shared" si="25"/>
        <v/>
      </c>
      <c r="G134" t="e">
        <f t="shared" si="26"/>
        <v>#VALUE!</v>
      </c>
      <c r="H134" t="str">
        <f t="shared" si="27"/>
        <v xml:space="preserve"> </v>
      </c>
      <c r="I134" t="e">
        <f t="shared" si="28"/>
        <v>#VALUE!</v>
      </c>
      <c r="J134" t="str">
        <f t="shared" si="29"/>
        <v/>
      </c>
      <c r="K134" t="str">
        <f t="shared" si="30"/>
        <v xml:space="preserve"> </v>
      </c>
      <c r="L134" t="e">
        <f t="shared" si="31"/>
        <v>#VALUE!</v>
      </c>
    </row>
    <row r="135" spans="1:13" x14ac:dyDescent="0.2">
      <c r="A135" s="112" t="s">
        <v>1066</v>
      </c>
      <c r="B135" s="111" t="s">
        <v>1202</v>
      </c>
      <c r="C135" t="str">
        <f t="shared" si="22"/>
        <v>03</v>
      </c>
      <c r="D135">
        <f t="shared" si="23"/>
        <v>3</v>
      </c>
      <c r="E135" t="str">
        <f t="shared" si="24"/>
        <v>48</v>
      </c>
      <c r="F135" t="str">
        <f t="shared" si="25"/>
        <v>34</v>
      </c>
      <c r="G135">
        <f t="shared" si="26"/>
        <v>228.34</v>
      </c>
      <c r="H135" t="str">
        <f t="shared" si="27"/>
        <v>03</v>
      </c>
      <c r="I135">
        <f t="shared" si="28"/>
        <v>3</v>
      </c>
      <c r="J135" t="str">
        <f t="shared" si="29"/>
        <v>48</v>
      </c>
      <c r="K135" t="str">
        <f t="shared" si="30"/>
        <v>31</v>
      </c>
      <c r="L135">
        <f t="shared" si="31"/>
        <v>228.31</v>
      </c>
      <c r="M135">
        <f t="shared" si="32"/>
        <v>0.99986861697468687</v>
      </c>
    </row>
    <row r="136" spans="1:13" ht="13.5" thickBot="1" x14ac:dyDescent="0.25">
      <c r="A136" s="3"/>
      <c r="B136" s="10" t="s">
        <v>516</v>
      </c>
      <c r="C136" t="str">
        <f t="shared" si="22"/>
        <v/>
      </c>
      <c r="D136" t="e">
        <f t="shared" si="23"/>
        <v>#VALUE!</v>
      </c>
      <c r="E136" t="str">
        <f t="shared" si="24"/>
        <v/>
      </c>
      <c r="F136" t="str">
        <f t="shared" si="25"/>
        <v/>
      </c>
      <c r="G136" t="e">
        <f t="shared" si="26"/>
        <v>#VALUE!</v>
      </c>
      <c r="H136" t="str">
        <f t="shared" si="27"/>
        <v xml:space="preserve"> </v>
      </c>
      <c r="I136" t="e">
        <f t="shared" si="28"/>
        <v>#VALUE!</v>
      </c>
      <c r="J136" t="str">
        <f t="shared" si="29"/>
        <v/>
      </c>
      <c r="K136" t="str">
        <f t="shared" si="30"/>
        <v xml:space="preserve"> </v>
      </c>
      <c r="L136" t="e">
        <f t="shared" si="31"/>
        <v>#VALUE!</v>
      </c>
    </row>
    <row r="137" spans="1:13" x14ac:dyDescent="0.2">
      <c r="A137" s="3" t="s">
        <v>759</v>
      </c>
      <c r="B137" s="6" t="s">
        <v>517</v>
      </c>
      <c r="C137" t="str">
        <f t="shared" si="22"/>
        <v>00</v>
      </c>
      <c r="D137">
        <f t="shared" si="23"/>
        <v>0</v>
      </c>
      <c r="E137" t="str">
        <f t="shared" si="24"/>
        <v>36</v>
      </c>
      <c r="F137" t="str">
        <f t="shared" si="25"/>
        <v>60</v>
      </c>
      <c r="G137">
        <f t="shared" si="26"/>
        <v>36.6</v>
      </c>
      <c r="H137" t="str">
        <f t="shared" si="27"/>
        <v>00</v>
      </c>
      <c r="I137">
        <f t="shared" si="28"/>
        <v>0</v>
      </c>
      <c r="J137" t="str">
        <f t="shared" si="29"/>
        <v>38</v>
      </c>
      <c r="K137" t="str">
        <f t="shared" si="30"/>
        <v>30</v>
      </c>
      <c r="L137">
        <f t="shared" si="31"/>
        <v>38.299999999999997</v>
      </c>
      <c r="M137">
        <f t="shared" si="32"/>
        <v>1.0464480874316939</v>
      </c>
    </row>
    <row r="138" spans="1:13" ht="13.5" thickBot="1" x14ac:dyDescent="0.25">
      <c r="A138" s="3" t="s">
        <v>760</v>
      </c>
      <c r="B138" s="10" t="s">
        <v>518</v>
      </c>
      <c r="C138" t="str">
        <f t="shared" si="22"/>
        <v>01</v>
      </c>
      <c r="D138">
        <f t="shared" si="23"/>
        <v>1</v>
      </c>
      <c r="E138" t="str">
        <f t="shared" si="24"/>
        <v>22</v>
      </c>
      <c r="F138" t="str">
        <f t="shared" si="25"/>
        <v>99</v>
      </c>
      <c r="G138">
        <f t="shared" si="26"/>
        <v>82.99</v>
      </c>
      <c r="H138" t="str">
        <f t="shared" si="27"/>
        <v>01</v>
      </c>
      <c r="I138">
        <f t="shared" si="28"/>
        <v>1</v>
      </c>
      <c r="J138" t="str">
        <f t="shared" si="29"/>
        <v>24</v>
      </c>
      <c r="K138" t="str">
        <f t="shared" si="30"/>
        <v>02</v>
      </c>
      <c r="L138">
        <f t="shared" si="31"/>
        <v>84.02</v>
      </c>
      <c r="M138">
        <f t="shared" si="32"/>
        <v>1.0124111338715509</v>
      </c>
    </row>
    <row r="139" spans="1:13" x14ac:dyDescent="0.2">
      <c r="A139" s="3" t="s">
        <v>761</v>
      </c>
      <c r="B139" s="6" t="s">
        <v>519</v>
      </c>
      <c r="C139" t="str">
        <f t="shared" si="22"/>
        <v>03</v>
      </c>
      <c r="D139">
        <f t="shared" si="23"/>
        <v>3</v>
      </c>
      <c r="E139" t="str">
        <f t="shared" si="24"/>
        <v>03</v>
      </c>
      <c r="F139" t="str">
        <f t="shared" si="25"/>
        <v>48</v>
      </c>
      <c r="G139">
        <f t="shared" si="26"/>
        <v>183.48</v>
      </c>
      <c r="H139" t="str">
        <f t="shared" si="27"/>
        <v>03</v>
      </c>
      <c r="I139">
        <f t="shared" si="28"/>
        <v>3</v>
      </c>
      <c r="J139" t="str">
        <f t="shared" si="29"/>
        <v>11</v>
      </c>
      <c r="K139" t="str">
        <f t="shared" si="30"/>
        <v>61</v>
      </c>
      <c r="L139">
        <f t="shared" si="31"/>
        <v>191.61</v>
      </c>
      <c r="M139">
        <f t="shared" si="32"/>
        <v>1.0443100065402224</v>
      </c>
    </row>
    <row r="140" spans="1:13" x14ac:dyDescent="0.2">
      <c r="A140" s="3" t="s">
        <v>762</v>
      </c>
      <c r="B140" s="6" t="s">
        <v>520</v>
      </c>
      <c r="C140" t="str">
        <f t="shared" si="22"/>
        <v>06</v>
      </c>
      <c r="D140">
        <f t="shared" si="23"/>
        <v>6</v>
      </c>
      <c r="E140" t="str">
        <f t="shared" si="24"/>
        <v>45</v>
      </c>
      <c r="F140" t="str">
        <f t="shared" si="25"/>
        <v>98</v>
      </c>
      <c r="G140">
        <f t="shared" si="26"/>
        <v>405.98</v>
      </c>
      <c r="H140" t="str">
        <f t="shared" si="27"/>
        <v>07</v>
      </c>
      <c r="I140">
        <f t="shared" si="28"/>
        <v>7</v>
      </c>
      <c r="J140" t="str">
        <f t="shared" si="29"/>
        <v>01</v>
      </c>
      <c r="K140" t="str">
        <f t="shared" si="30"/>
        <v>13</v>
      </c>
      <c r="L140">
        <f t="shared" si="31"/>
        <v>421.13</v>
      </c>
      <c r="M140">
        <f t="shared" si="32"/>
        <v>1.0373171092172027</v>
      </c>
    </row>
    <row r="141" spans="1:13" x14ac:dyDescent="0.2">
      <c r="A141" s="3" t="s">
        <v>763</v>
      </c>
      <c r="B141" s="6" t="s">
        <v>522</v>
      </c>
      <c r="C141" t="str">
        <f t="shared" si="22"/>
        <v>14</v>
      </c>
      <c r="D141">
        <f t="shared" si="23"/>
        <v>14</v>
      </c>
      <c r="E141" t="str">
        <f t="shared" si="24"/>
        <v>06</v>
      </c>
      <c r="F141" t="str">
        <f t="shared" si="25"/>
        <v>33</v>
      </c>
      <c r="G141">
        <f t="shared" si="26"/>
        <v>846.33</v>
      </c>
      <c r="H141" t="str">
        <f t="shared" si="27"/>
        <v>14</v>
      </c>
      <c r="I141">
        <f t="shared" si="28"/>
        <v>14</v>
      </c>
      <c r="J141" t="str">
        <f t="shared" si="29"/>
        <v>45</v>
      </c>
      <c r="K141" t="str">
        <f t="shared" si="30"/>
        <v>43</v>
      </c>
      <c r="L141">
        <f t="shared" si="31"/>
        <v>885.43</v>
      </c>
      <c r="M141">
        <f t="shared" si="32"/>
        <v>1.0461994730187987</v>
      </c>
    </row>
    <row r="142" spans="1:13" x14ac:dyDescent="0.2">
      <c r="A142" s="4" t="s">
        <v>764</v>
      </c>
      <c r="B142" s="6" t="s">
        <v>524</v>
      </c>
      <c r="C142" t="str">
        <f t="shared" si="22"/>
        <v>27</v>
      </c>
      <c r="D142">
        <f t="shared" si="23"/>
        <v>27</v>
      </c>
      <c r="E142" t="str">
        <f t="shared" si="24"/>
        <v>29</v>
      </c>
      <c r="F142" t="str">
        <f t="shared" si="25"/>
        <v>73</v>
      </c>
      <c r="G142">
        <f t="shared" si="26"/>
        <v>1649.73</v>
      </c>
      <c r="H142" t="str">
        <f t="shared" si="27"/>
        <v>28</v>
      </c>
      <c r="I142">
        <f t="shared" si="28"/>
        <v>28</v>
      </c>
      <c r="J142" t="str">
        <f t="shared" si="29"/>
        <v>25</v>
      </c>
      <c r="K142" t="str">
        <f t="shared" si="30"/>
        <v>87</v>
      </c>
      <c r="L142">
        <f t="shared" si="31"/>
        <v>1705.87</v>
      </c>
      <c r="M142">
        <f t="shared" si="32"/>
        <v>1.0340298109387596</v>
      </c>
    </row>
    <row r="143" spans="1:13" ht="13.5" thickBot="1" x14ac:dyDescent="0.25">
      <c r="A143" s="3" t="s">
        <v>765</v>
      </c>
      <c r="B143" s="10" t="s">
        <v>525</v>
      </c>
      <c r="C143" t="str">
        <f t="shared" si="22"/>
        <v>00</v>
      </c>
      <c r="D143">
        <f t="shared" si="23"/>
        <v>0</v>
      </c>
      <c r="E143" t="str">
        <f t="shared" si="24"/>
        <v>46</v>
      </c>
      <c r="F143" t="str">
        <f t="shared" si="25"/>
        <v>66</v>
      </c>
      <c r="G143">
        <f t="shared" si="26"/>
        <v>46.66</v>
      </c>
      <c r="H143" t="str">
        <f t="shared" si="27"/>
        <v>00</v>
      </c>
      <c r="I143">
        <f t="shared" si="28"/>
        <v>0</v>
      </c>
      <c r="J143" t="str">
        <f t="shared" si="29"/>
        <v>47</v>
      </c>
      <c r="K143" t="str">
        <f t="shared" si="30"/>
        <v>33</v>
      </c>
      <c r="L143">
        <f t="shared" si="31"/>
        <v>47.33</v>
      </c>
      <c r="M143">
        <f t="shared" si="32"/>
        <v>1.0143591941705958</v>
      </c>
    </row>
    <row r="144" spans="1:13" x14ac:dyDescent="0.2">
      <c r="A144" s="3" t="s">
        <v>766</v>
      </c>
      <c r="B144" s="6" t="s">
        <v>526</v>
      </c>
      <c r="C144" t="str">
        <f t="shared" si="22"/>
        <v>01</v>
      </c>
      <c r="D144">
        <f t="shared" si="23"/>
        <v>1</v>
      </c>
      <c r="E144" t="str">
        <f t="shared" si="24"/>
        <v>44</v>
      </c>
      <c r="F144" t="str">
        <f t="shared" si="25"/>
        <v>19</v>
      </c>
      <c r="G144">
        <f t="shared" si="26"/>
        <v>104.19</v>
      </c>
      <c r="H144" t="str">
        <f t="shared" si="27"/>
        <v>01</v>
      </c>
      <c r="I144">
        <f t="shared" si="28"/>
        <v>1</v>
      </c>
      <c r="J144" t="str">
        <f t="shared" si="29"/>
        <v>52</v>
      </c>
      <c r="K144" t="str">
        <f t="shared" si="30"/>
        <v>57</v>
      </c>
      <c r="L144">
        <f t="shared" si="31"/>
        <v>112.57</v>
      </c>
      <c r="M144">
        <f t="shared" si="32"/>
        <v>1.0804299836836548</v>
      </c>
    </row>
    <row r="145" spans="1:14" x14ac:dyDescent="0.2">
      <c r="A145" s="3" t="s">
        <v>767</v>
      </c>
      <c r="B145" s="6" t="s">
        <v>527</v>
      </c>
      <c r="C145" t="str">
        <f t="shared" si="22"/>
        <v>03</v>
      </c>
      <c r="D145">
        <f t="shared" si="23"/>
        <v>3</v>
      </c>
      <c r="E145" t="str">
        <f t="shared" si="24"/>
        <v>54</v>
      </c>
      <c r="F145" t="str">
        <f t="shared" si="25"/>
        <v>34</v>
      </c>
      <c r="G145">
        <f t="shared" si="26"/>
        <v>234.34</v>
      </c>
      <c r="H145" t="str">
        <f t="shared" si="27"/>
        <v>03</v>
      </c>
      <c r="I145">
        <f t="shared" si="28"/>
        <v>3</v>
      </c>
      <c r="J145" t="str">
        <f t="shared" si="29"/>
        <v>58</v>
      </c>
      <c r="K145" t="str">
        <f t="shared" si="30"/>
        <v>65</v>
      </c>
      <c r="L145">
        <f t="shared" si="31"/>
        <v>238.65</v>
      </c>
      <c r="M145">
        <f t="shared" si="32"/>
        <v>1.0183920798839294</v>
      </c>
    </row>
    <row r="146" spans="1:14" x14ac:dyDescent="0.2">
      <c r="A146" s="3" t="s">
        <v>768</v>
      </c>
      <c r="B146" s="6" t="s">
        <v>528</v>
      </c>
      <c r="C146" t="str">
        <f t="shared" si="22"/>
        <v>00</v>
      </c>
      <c r="D146">
        <f t="shared" si="23"/>
        <v>0</v>
      </c>
      <c r="E146" t="str">
        <f t="shared" si="24"/>
        <v>43</v>
      </c>
      <c r="F146" t="str">
        <f t="shared" si="25"/>
        <v>27</v>
      </c>
      <c r="G146">
        <f t="shared" si="26"/>
        <v>43.27</v>
      </c>
      <c r="H146" t="str">
        <f t="shared" si="27"/>
        <v>00</v>
      </c>
      <c r="I146">
        <f t="shared" si="28"/>
        <v>0</v>
      </c>
      <c r="J146" t="str">
        <f t="shared" si="29"/>
        <v>44</v>
      </c>
      <c r="K146" t="str">
        <f t="shared" si="30"/>
        <v>03</v>
      </c>
      <c r="L146">
        <f t="shared" si="31"/>
        <v>44.03</v>
      </c>
      <c r="M146">
        <f t="shared" si="32"/>
        <v>1.0175641321932054</v>
      </c>
    </row>
    <row r="147" spans="1:14" x14ac:dyDescent="0.2">
      <c r="A147" s="3" t="s">
        <v>769</v>
      </c>
      <c r="B147" s="6" t="s">
        <v>529</v>
      </c>
      <c r="C147" t="str">
        <f t="shared" si="22"/>
        <v>01</v>
      </c>
      <c r="D147">
        <f t="shared" si="23"/>
        <v>1</v>
      </c>
      <c r="E147" t="str">
        <f t="shared" si="24"/>
        <v>36</v>
      </c>
      <c r="F147" t="str">
        <f t="shared" si="25"/>
        <v>52</v>
      </c>
      <c r="G147">
        <f t="shared" si="26"/>
        <v>96.52</v>
      </c>
      <c r="H147" t="str">
        <f t="shared" si="27"/>
        <v>01</v>
      </c>
      <c r="I147">
        <f t="shared" si="28"/>
        <v>1</v>
      </c>
      <c r="J147" t="str">
        <f t="shared" si="29"/>
        <v>39</v>
      </c>
      <c r="K147" t="str">
        <f t="shared" si="30"/>
        <v>70</v>
      </c>
      <c r="L147">
        <f t="shared" si="31"/>
        <v>99.7</v>
      </c>
      <c r="M147">
        <f t="shared" si="32"/>
        <v>1.0329465395772897</v>
      </c>
    </row>
    <row r="148" spans="1:14" ht="13.5" thickBot="1" x14ac:dyDescent="0.25">
      <c r="A148" s="3" t="s">
        <v>770</v>
      </c>
      <c r="B148" s="10" t="s">
        <v>530</v>
      </c>
      <c r="C148" t="str">
        <f t="shared" si="22"/>
        <v>03</v>
      </c>
      <c r="D148">
        <f t="shared" si="23"/>
        <v>3</v>
      </c>
      <c r="E148" t="str">
        <f t="shared" si="24"/>
        <v>29</v>
      </c>
      <c r="F148" t="str">
        <f t="shared" si="25"/>
        <v>93</v>
      </c>
      <c r="G148">
        <f t="shared" si="26"/>
        <v>209.93</v>
      </c>
      <c r="H148" t="str">
        <f t="shared" si="27"/>
        <v>03</v>
      </c>
      <c r="I148">
        <f t="shared" si="28"/>
        <v>3</v>
      </c>
      <c r="J148" t="str">
        <f t="shared" si="29"/>
        <v>38</v>
      </c>
      <c r="K148" t="str">
        <f t="shared" si="30"/>
        <v>12</v>
      </c>
      <c r="L148">
        <f t="shared" si="31"/>
        <v>218.12</v>
      </c>
      <c r="M148">
        <f t="shared" si="32"/>
        <v>1.0390130043347783</v>
      </c>
    </row>
    <row r="149" spans="1:14" x14ac:dyDescent="0.2">
      <c r="A149" s="3" t="s">
        <v>771</v>
      </c>
      <c r="B149" s="6" t="s">
        <v>531</v>
      </c>
      <c r="C149" t="str">
        <f t="shared" si="22"/>
        <v>00</v>
      </c>
      <c r="D149">
        <f t="shared" si="23"/>
        <v>0</v>
      </c>
      <c r="E149" t="str">
        <f t="shared" si="24"/>
        <v>44</v>
      </c>
      <c r="F149" t="str">
        <f t="shared" si="25"/>
        <v>69</v>
      </c>
      <c r="G149">
        <f t="shared" si="26"/>
        <v>44.69</v>
      </c>
      <c r="H149" t="str">
        <f t="shared" si="27"/>
        <v>00</v>
      </c>
      <c r="I149">
        <f t="shared" si="28"/>
        <v>0</v>
      </c>
      <c r="J149" t="str">
        <f t="shared" si="29"/>
        <v>46</v>
      </c>
      <c r="K149" t="str">
        <f t="shared" si="30"/>
        <v>18</v>
      </c>
      <c r="L149">
        <f t="shared" si="31"/>
        <v>46.18</v>
      </c>
      <c r="M149">
        <f t="shared" si="32"/>
        <v>1.0333407921235176</v>
      </c>
    </row>
    <row r="150" spans="1:14" x14ac:dyDescent="0.2">
      <c r="A150" s="3"/>
      <c r="B150" s="6" t="s">
        <v>516</v>
      </c>
      <c r="C150" t="str">
        <f t="shared" si="22"/>
        <v/>
      </c>
      <c r="D150" t="e">
        <f t="shared" si="23"/>
        <v>#VALUE!</v>
      </c>
      <c r="E150" t="str">
        <f t="shared" si="24"/>
        <v/>
      </c>
      <c r="F150" t="str">
        <f t="shared" si="25"/>
        <v/>
      </c>
      <c r="G150" t="e">
        <f t="shared" si="26"/>
        <v>#VALUE!</v>
      </c>
      <c r="H150" t="str">
        <f t="shared" si="27"/>
        <v xml:space="preserve"> </v>
      </c>
      <c r="I150" t="e">
        <f t="shared" si="28"/>
        <v>#VALUE!</v>
      </c>
      <c r="J150" t="str">
        <f t="shared" si="29"/>
        <v/>
      </c>
      <c r="K150" t="str">
        <f t="shared" si="30"/>
        <v xml:space="preserve"> </v>
      </c>
      <c r="L150" t="e">
        <f t="shared" si="31"/>
        <v>#VALUE!</v>
      </c>
    </row>
    <row r="151" spans="1:14" x14ac:dyDescent="0.2">
      <c r="A151" s="3"/>
      <c r="B151" s="6" t="s">
        <v>516</v>
      </c>
      <c r="C151" t="str">
        <f t="shared" si="22"/>
        <v/>
      </c>
      <c r="D151" t="e">
        <f t="shared" si="23"/>
        <v>#VALUE!</v>
      </c>
      <c r="E151" t="str">
        <f t="shared" si="24"/>
        <v/>
      </c>
      <c r="F151" t="str">
        <f t="shared" si="25"/>
        <v/>
      </c>
      <c r="G151" t="e">
        <f t="shared" si="26"/>
        <v>#VALUE!</v>
      </c>
      <c r="H151" t="str">
        <f t="shared" si="27"/>
        <v xml:space="preserve"> </v>
      </c>
      <c r="I151" t="e">
        <f t="shared" si="28"/>
        <v>#VALUE!</v>
      </c>
      <c r="J151" t="str">
        <f t="shared" si="29"/>
        <v/>
      </c>
      <c r="K151" t="str">
        <f t="shared" si="30"/>
        <v xml:space="preserve"> </v>
      </c>
      <c r="L151" t="e">
        <f t="shared" si="31"/>
        <v>#VALUE!</v>
      </c>
    </row>
    <row r="152" spans="1:14" x14ac:dyDescent="0.2">
      <c r="A152" s="3" t="s">
        <v>772</v>
      </c>
      <c r="B152" s="6" t="s">
        <v>532</v>
      </c>
      <c r="C152" t="str">
        <f t="shared" si="22"/>
        <v>03</v>
      </c>
      <c r="D152">
        <f t="shared" si="23"/>
        <v>3</v>
      </c>
      <c r="E152" t="str">
        <f t="shared" si="24"/>
        <v>39</v>
      </c>
      <c r="F152" t="str">
        <f t="shared" si="25"/>
        <v>13</v>
      </c>
      <c r="G152">
        <f t="shared" si="26"/>
        <v>219.13</v>
      </c>
      <c r="H152" t="str">
        <f t="shared" si="27"/>
        <v>03</v>
      </c>
      <c r="I152">
        <f t="shared" si="28"/>
        <v>3</v>
      </c>
      <c r="J152" t="str">
        <f t="shared" si="29"/>
        <v>35</v>
      </c>
      <c r="K152" t="str">
        <f t="shared" si="30"/>
        <v>09</v>
      </c>
      <c r="L152">
        <f t="shared" si="31"/>
        <v>215.09</v>
      </c>
      <c r="M152">
        <f t="shared" si="32"/>
        <v>0.98156345548304658</v>
      </c>
      <c r="N152">
        <f>AVERAGE(M1:M152)</f>
        <v>1.0180075653083949</v>
      </c>
    </row>
    <row r="153" spans="1:14" ht="13.5" thickBot="1" x14ac:dyDescent="0.25">
      <c r="A153" s="3"/>
      <c r="B153" s="10" t="s">
        <v>516</v>
      </c>
      <c r="C153" t="str">
        <f t="shared" si="22"/>
        <v/>
      </c>
      <c r="D153" t="e">
        <f t="shared" si="23"/>
        <v>#VALUE!</v>
      </c>
      <c r="E153" t="str">
        <f t="shared" si="24"/>
        <v/>
      </c>
      <c r="F153" t="str">
        <f t="shared" si="25"/>
        <v/>
      </c>
      <c r="G153" t="e">
        <f t="shared" si="26"/>
        <v>#VALUE!</v>
      </c>
      <c r="H153" t="str">
        <f t="shared" si="27"/>
        <v xml:space="preserve"> </v>
      </c>
      <c r="I153" t="e">
        <f t="shared" si="28"/>
        <v>#VALUE!</v>
      </c>
      <c r="J153" t="str">
        <f t="shared" si="29"/>
        <v/>
      </c>
      <c r="K153" t="str">
        <f t="shared" si="30"/>
        <v xml:space="preserve"> </v>
      </c>
      <c r="L153" t="e">
        <f t="shared" si="31"/>
        <v>#VALUE!</v>
      </c>
    </row>
    <row r="154" spans="1:14" x14ac:dyDescent="0.2">
      <c r="A154" s="3" t="s">
        <v>773</v>
      </c>
      <c r="B154" s="6" t="s">
        <v>534</v>
      </c>
      <c r="C154" t="str">
        <f t="shared" si="22"/>
        <v>00</v>
      </c>
      <c r="D154">
        <f t="shared" si="23"/>
        <v>0</v>
      </c>
      <c r="E154" t="str">
        <f t="shared" si="24"/>
        <v>37</v>
      </c>
      <c r="F154" t="str">
        <f t="shared" si="25"/>
        <v>65</v>
      </c>
      <c r="G154">
        <f t="shared" si="26"/>
        <v>37.65</v>
      </c>
      <c r="H154" t="str">
        <f t="shared" si="27"/>
        <v>00</v>
      </c>
      <c r="I154">
        <f t="shared" si="28"/>
        <v>0</v>
      </c>
      <c r="J154" t="str">
        <f t="shared" si="29"/>
        <v>38</v>
      </c>
      <c r="K154" t="str">
        <f t="shared" si="30"/>
        <v>24</v>
      </c>
      <c r="L154">
        <f t="shared" si="31"/>
        <v>38.24</v>
      </c>
      <c r="M154">
        <f t="shared" si="32"/>
        <v>1.0156706507304119</v>
      </c>
    </row>
    <row r="155" spans="1:14" ht="13.5" thickBot="1" x14ac:dyDescent="0.25">
      <c r="A155" s="3" t="s">
        <v>774</v>
      </c>
      <c r="B155" s="10" t="s">
        <v>535</v>
      </c>
      <c r="C155" t="str">
        <f t="shared" si="22"/>
        <v>01</v>
      </c>
      <c r="D155">
        <f t="shared" si="23"/>
        <v>1</v>
      </c>
      <c r="E155" t="str">
        <f t="shared" si="24"/>
        <v>25</v>
      </c>
      <c r="F155" t="str">
        <f t="shared" si="25"/>
        <v>43</v>
      </c>
      <c r="G155">
        <f t="shared" si="26"/>
        <v>85.43</v>
      </c>
      <c r="H155" t="str">
        <f t="shared" si="27"/>
        <v>01</v>
      </c>
      <c r="I155">
        <f t="shared" si="28"/>
        <v>1</v>
      </c>
      <c r="J155" t="str">
        <f t="shared" si="29"/>
        <v>26</v>
      </c>
      <c r="K155" t="str">
        <f t="shared" si="30"/>
        <v>22</v>
      </c>
      <c r="L155">
        <f t="shared" si="31"/>
        <v>86.22</v>
      </c>
      <c r="M155">
        <f t="shared" si="32"/>
        <v>1.0092473370010533</v>
      </c>
    </row>
    <row r="156" spans="1:14" x14ac:dyDescent="0.2">
      <c r="A156" s="3" t="s">
        <v>775</v>
      </c>
      <c r="B156" s="6" t="s">
        <v>536</v>
      </c>
      <c r="C156" t="str">
        <f t="shared" si="22"/>
        <v>03</v>
      </c>
      <c r="D156">
        <f t="shared" si="23"/>
        <v>3</v>
      </c>
      <c r="E156" t="str">
        <f t="shared" si="24"/>
        <v>11</v>
      </c>
      <c r="F156" t="str">
        <f t="shared" si="25"/>
        <v>51</v>
      </c>
      <c r="G156">
        <f t="shared" si="26"/>
        <v>191.51</v>
      </c>
      <c r="H156" t="str">
        <f t="shared" si="27"/>
        <v>03</v>
      </c>
      <c r="I156">
        <f t="shared" si="28"/>
        <v>3</v>
      </c>
      <c r="J156" t="str">
        <f t="shared" si="29"/>
        <v>16</v>
      </c>
      <c r="K156" t="str">
        <f t="shared" si="30"/>
        <v>53</v>
      </c>
      <c r="L156">
        <f t="shared" si="31"/>
        <v>196.53</v>
      </c>
      <c r="M156">
        <f t="shared" si="32"/>
        <v>1.0262127304057229</v>
      </c>
    </row>
    <row r="157" spans="1:14" x14ac:dyDescent="0.2">
      <c r="A157" s="3" t="s">
        <v>776</v>
      </c>
      <c r="B157" s="6" t="s">
        <v>537</v>
      </c>
      <c r="C157" t="str">
        <f t="shared" si="22"/>
        <v>06</v>
      </c>
      <c r="D157">
        <f t="shared" si="23"/>
        <v>6</v>
      </c>
      <c r="E157" t="str">
        <f t="shared" si="24"/>
        <v>47</v>
      </c>
      <c r="F157" t="str">
        <f t="shared" si="25"/>
        <v>06</v>
      </c>
      <c r="G157">
        <f t="shared" si="26"/>
        <v>407.06</v>
      </c>
      <c r="H157" t="str">
        <f t="shared" si="27"/>
        <v>07</v>
      </c>
      <c r="I157">
        <f t="shared" si="28"/>
        <v>7</v>
      </c>
      <c r="J157" t="str">
        <f t="shared" si="29"/>
        <v>11</v>
      </c>
      <c r="K157" t="str">
        <f t="shared" si="30"/>
        <v>72</v>
      </c>
      <c r="L157">
        <f t="shared" si="31"/>
        <v>431.72</v>
      </c>
      <c r="M157">
        <f t="shared" si="32"/>
        <v>1.0605807497666193</v>
      </c>
    </row>
    <row r="158" spans="1:14" x14ac:dyDescent="0.2">
      <c r="A158" s="38" t="s">
        <v>598</v>
      </c>
      <c r="B158" s="6" t="s">
        <v>538</v>
      </c>
      <c r="C158" t="str">
        <f t="shared" si="22"/>
        <v>14</v>
      </c>
      <c r="D158">
        <f t="shared" si="23"/>
        <v>14</v>
      </c>
      <c r="E158" t="str">
        <f t="shared" si="24"/>
        <v>49</v>
      </c>
      <c r="F158" t="str">
        <f t="shared" si="25"/>
        <v>90</v>
      </c>
      <c r="G158">
        <f t="shared" si="26"/>
        <v>889.9</v>
      </c>
      <c r="H158" t="str">
        <f t="shared" si="27"/>
        <v>15</v>
      </c>
      <c r="I158">
        <f t="shared" si="28"/>
        <v>15</v>
      </c>
      <c r="J158" t="str">
        <f t="shared" si="29"/>
        <v>03</v>
      </c>
      <c r="K158" t="str">
        <f t="shared" si="30"/>
        <v>25</v>
      </c>
      <c r="L158">
        <f t="shared" si="31"/>
        <v>903.25</v>
      </c>
      <c r="M158">
        <f t="shared" si="32"/>
        <v>1.0150016855826498</v>
      </c>
    </row>
    <row r="159" spans="1:14" x14ac:dyDescent="0.2">
      <c r="A159" s="38" t="s">
        <v>603</v>
      </c>
      <c r="B159" s="12" t="s">
        <v>577</v>
      </c>
      <c r="C159" t="str">
        <f t="shared" si="22"/>
        <v>28</v>
      </c>
      <c r="D159">
        <f t="shared" si="23"/>
        <v>28</v>
      </c>
      <c r="E159" t="str">
        <f t="shared" si="24"/>
        <v>29</v>
      </c>
      <c r="F159" t="str">
        <f t="shared" si="25"/>
        <v>88</v>
      </c>
      <c r="G159">
        <f t="shared" si="26"/>
        <v>1709.88</v>
      </c>
      <c r="H159" t="str">
        <f t="shared" si="27"/>
        <v>29</v>
      </c>
      <c r="I159">
        <f t="shared" si="28"/>
        <v>29</v>
      </c>
      <c r="J159" t="str">
        <f t="shared" si="29"/>
        <v>48</v>
      </c>
      <c r="K159" t="str">
        <f t="shared" si="30"/>
        <v>16</v>
      </c>
      <c r="L159">
        <f t="shared" si="31"/>
        <v>1788.16</v>
      </c>
      <c r="M159">
        <f t="shared" si="32"/>
        <v>1.045780990478864</v>
      </c>
    </row>
    <row r="160" spans="1:14" ht="13.5" thickBot="1" x14ac:dyDescent="0.25">
      <c r="A160" s="3" t="s">
        <v>777</v>
      </c>
      <c r="B160" s="10" t="s">
        <v>542</v>
      </c>
      <c r="C160" t="str">
        <f t="shared" si="22"/>
        <v>00</v>
      </c>
      <c r="D160">
        <f t="shared" si="23"/>
        <v>0</v>
      </c>
      <c r="E160" t="str">
        <f t="shared" si="24"/>
        <v>48</v>
      </c>
      <c r="F160" t="str">
        <f t="shared" si="25"/>
        <v>00</v>
      </c>
      <c r="G160">
        <f t="shared" si="26"/>
        <v>48</v>
      </c>
      <c r="H160" t="str">
        <f t="shared" si="27"/>
        <v>00</v>
      </c>
      <c r="I160">
        <f t="shared" si="28"/>
        <v>0</v>
      </c>
      <c r="J160" t="str">
        <f t="shared" si="29"/>
        <v>48</v>
      </c>
      <c r="K160" t="str">
        <f t="shared" si="30"/>
        <v>35</v>
      </c>
      <c r="L160">
        <f t="shared" si="31"/>
        <v>48.35</v>
      </c>
      <c r="M160">
        <f t="shared" si="32"/>
        <v>1.0072916666666667</v>
      </c>
    </row>
    <row r="161" spans="1:13" x14ac:dyDescent="0.2">
      <c r="A161" s="3" t="s">
        <v>778</v>
      </c>
      <c r="B161" s="6" t="s">
        <v>543</v>
      </c>
      <c r="C161" t="str">
        <f t="shared" si="22"/>
        <v>01</v>
      </c>
      <c r="D161">
        <f t="shared" si="23"/>
        <v>1</v>
      </c>
      <c r="E161" t="str">
        <f t="shared" si="24"/>
        <v>47</v>
      </c>
      <c r="F161" t="str">
        <f t="shared" si="25"/>
        <v>60</v>
      </c>
      <c r="G161">
        <f t="shared" si="26"/>
        <v>107.6</v>
      </c>
      <c r="H161" t="str">
        <f t="shared" si="27"/>
        <v>01</v>
      </c>
      <c r="I161">
        <f t="shared" si="28"/>
        <v>1</v>
      </c>
      <c r="J161" t="str">
        <f t="shared" si="29"/>
        <v>51</v>
      </c>
      <c r="K161" t="str">
        <f t="shared" si="30"/>
        <v>11</v>
      </c>
      <c r="L161">
        <f t="shared" si="31"/>
        <v>111.11</v>
      </c>
      <c r="M161">
        <f t="shared" si="32"/>
        <v>1.0326208178438663</v>
      </c>
    </row>
    <row r="162" spans="1:13" x14ac:dyDescent="0.2">
      <c r="A162" s="3" t="s">
        <v>779</v>
      </c>
      <c r="B162" s="6" t="s">
        <v>544</v>
      </c>
      <c r="C162" t="str">
        <f t="shared" si="22"/>
        <v>03</v>
      </c>
      <c r="D162">
        <f t="shared" si="23"/>
        <v>3</v>
      </c>
      <c r="E162" t="str">
        <f t="shared" si="24"/>
        <v>46</v>
      </c>
      <c r="F162" t="str">
        <f t="shared" si="25"/>
        <v>50</v>
      </c>
      <c r="G162">
        <f t="shared" si="26"/>
        <v>226.5</v>
      </c>
      <c r="H162" t="str">
        <f t="shared" si="27"/>
        <v>03</v>
      </c>
      <c r="I162">
        <f t="shared" si="28"/>
        <v>3</v>
      </c>
      <c r="J162" t="str">
        <f t="shared" si="29"/>
        <v>47</v>
      </c>
      <c r="K162" t="str">
        <f t="shared" si="30"/>
        <v>17</v>
      </c>
      <c r="L162">
        <f t="shared" si="31"/>
        <v>227.17</v>
      </c>
      <c r="M162">
        <f t="shared" si="32"/>
        <v>1.0029580573951435</v>
      </c>
    </row>
    <row r="163" spans="1:13" x14ac:dyDescent="0.2">
      <c r="A163" s="3" t="s">
        <v>780</v>
      </c>
      <c r="B163" s="6" t="s">
        <v>545</v>
      </c>
      <c r="C163" t="str">
        <f t="shared" si="22"/>
        <v>00</v>
      </c>
      <c r="D163">
        <f t="shared" si="23"/>
        <v>0</v>
      </c>
      <c r="E163" t="str">
        <f t="shared" si="24"/>
        <v>44</v>
      </c>
      <c r="F163" t="str">
        <f t="shared" si="25"/>
        <v>00</v>
      </c>
      <c r="G163">
        <f t="shared" si="26"/>
        <v>44</v>
      </c>
      <c r="H163" t="str">
        <f t="shared" si="27"/>
        <v>00</v>
      </c>
      <c r="I163">
        <f t="shared" si="28"/>
        <v>0</v>
      </c>
      <c r="J163" t="str">
        <f t="shared" si="29"/>
        <v>45</v>
      </c>
      <c r="K163" t="str">
        <f t="shared" si="30"/>
        <v>44</v>
      </c>
      <c r="L163">
        <f t="shared" si="31"/>
        <v>45.44</v>
      </c>
      <c r="M163">
        <f t="shared" si="32"/>
        <v>1.0327272727272727</v>
      </c>
    </row>
    <row r="164" spans="1:13" x14ac:dyDescent="0.2">
      <c r="A164" s="3" t="s">
        <v>781</v>
      </c>
      <c r="B164" s="6" t="s">
        <v>546</v>
      </c>
      <c r="C164" t="str">
        <f t="shared" si="22"/>
        <v>01</v>
      </c>
      <c r="D164">
        <f t="shared" si="23"/>
        <v>1</v>
      </c>
      <c r="E164" t="str">
        <f t="shared" si="24"/>
        <v>36</v>
      </c>
      <c r="F164" t="str">
        <f t="shared" si="25"/>
        <v>86</v>
      </c>
      <c r="G164">
        <f t="shared" si="26"/>
        <v>96.86</v>
      </c>
      <c r="H164" t="str">
        <f t="shared" si="27"/>
        <v>01</v>
      </c>
      <c r="I164">
        <f t="shared" si="28"/>
        <v>1</v>
      </c>
      <c r="J164" t="str">
        <f t="shared" si="29"/>
        <v>40</v>
      </c>
      <c r="K164" t="str">
        <f t="shared" si="30"/>
        <v>66</v>
      </c>
      <c r="L164">
        <f t="shared" si="31"/>
        <v>100.66</v>
      </c>
      <c r="M164">
        <f t="shared" si="32"/>
        <v>1.0392318810654553</v>
      </c>
    </row>
    <row r="165" spans="1:13" ht="13.5" thickBot="1" x14ac:dyDescent="0.25">
      <c r="A165" s="3" t="s">
        <v>782</v>
      </c>
      <c r="B165" s="10" t="s">
        <v>547</v>
      </c>
      <c r="C165" t="str">
        <f t="shared" si="22"/>
        <v>03</v>
      </c>
      <c r="D165">
        <f t="shared" si="23"/>
        <v>3</v>
      </c>
      <c r="E165" t="str">
        <f t="shared" si="24"/>
        <v>34</v>
      </c>
      <c r="F165" t="str">
        <f t="shared" si="25"/>
        <v>88</v>
      </c>
      <c r="G165">
        <f t="shared" si="26"/>
        <v>214.88</v>
      </c>
      <c r="H165" t="str">
        <f t="shared" si="27"/>
        <v>03</v>
      </c>
      <c r="I165">
        <f t="shared" si="28"/>
        <v>3</v>
      </c>
      <c r="J165" t="str">
        <f t="shared" si="29"/>
        <v>40</v>
      </c>
      <c r="K165" t="str">
        <f t="shared" si="30"/>
        <v>79</v>
      </c>
      <c r="L165">
        <f t="shared" si="31"/>
        <v>220.79</v>
      </c>
      <c r="M165">
        <f t="shared" si="32"/>
        <v>1.0275037230081907</v>
      </c>
    </row>
    <row r="166" spans="1:13" x14ac:dyDescent="0.2">
      <c r="A166" s="3" t="s">
        <v>783</v>
      </c>
      <c r="B166" s="12" t="s">
        <v>578</v>
      </c>
      <c r="C166" t="str">
        <f t="shared" si="22"/>
        <v>00</v>
      </c>
      <c r="D166">
        <f t="shared" si="23"/>
        <v>0</v>
      </c>
      <c r="E166" t="str">
        <f t="shared" si="24"/>
        <v>49</v>
      </c>
      <c r="F166" t="str">
        <f t="shared" si="25"/>
        <v>74</v>
      </c>
      <c r="G166">
        <f t="shared" si="26"/>
        <v>49.74</v>
      </c>
      <c r="H166" t="str">
        <f t="shared" si="27"/>
        <v>00</v>
      </c>
      <c r="I166">
        <f t="shared" si="28"/>
        <v>0</v>
      </c>
      <c r="J166" t="str">
        <f t="shared" si="29"/>
        <v>53</v>
      </c>
      <c r="K166" t="str">
        <f t="shared" si="30"/>
        <v>49</v>
      </c>
      <c r="L166">
        <f t="shared" si="31"/>
        <v>53.49</v>
      </c>
      <c r="M166">
        <f t="shared" si="32"/>
        <v>1.0753920386007239</v>
      </c>
    </row>
    <row r="167" spans="1:13" x14ac:dyDescent="0.2">
      <c r="A167" s="3"/>
      <c r="B167" s="6" t="s">
        <v>516</v>
      </c>
      <c r="C167" t="str">
        <f t="shared" si="22"/>
        <v/>
      </c>
      <c r="D167" t="e">
        <f t="shared" si="23"/>
        <v>#VALUE!</v>
      </c>
      <c r="E167" t="str">
        <f t="shared" si="24"/>
        <v/>
      </c>
      <c r="F167" t="str">
        <f t="shared" si="25"/>
        <v/>
      </c>
      <c r="G167" t="e">
        <f t="shared" si="26"/>
        <v>#VALUE!</v>
      </c>
      <c r="H167" t="str">
        <f t="shared" si="27"/>
        <v xml:space="preserve"> </v>
      </c>
      <c r="I167" t="e">
        <f t="shared" si="28"/>
        <v>#VALUE!</v>
      </c>
      <c r="J167" t="str">
        <f t="shared" si="29"/>
        <v/>
      </c>
      <c r="K167" t="str">
        <f t="shared" si="30"/>
        <v xml:space="preserve"> </v>
      </c>
      <c r="L167" t="e">
        <f t="shared" si="31"/>
        <v>#VALUE!</v>
      </c>
    </row>
    <row r="168" spans="1:13" x14ac:dyDescent="0.2">
      <c r="A168" s="3"/>
      <c r="B168" s="6" t="s">
        <v>516</v>
      </c>
      <c r="C168" t="str">
        <f t="shared" si="22"/>
        <v/>
      </c>
      <c r="D168" t="e">
        <f t="shared" si="23"/>
        <v>#VALUE!</v>
      </c>
      <c r="E168" t="str">
        <f t="shared" si="24"/>
        <v/>
      </c>
      <c r="F168" t="str">
        <f t="shared" si="25"/>
        <v/>
      </c>
      <c r="G168" t="e">
        <f t="shared" si="26"/>
        <v>#VALUE!</v>
      </c>
      <c r="H168" t="str">
        <f t="shared" si="27"/>
        <v xml:space="preserve"> </v>
      </c>
      <c r="I168" t="e">
        <f t="shared" si="28"/>
        <v>#VALUE!</v>
      </c>
      <c r="J168" t="str">
        <f t="shared" si="29"/>
        <v/>
      </c>
    </row>
    <row r="169" spans="1:13" x14ac:dyDescent="0.2">
      <c r="A169" s="38" t="s">
        <v>675</v>
      </c>
      <c r="B169" s="6" t="s">
        <v>548</v>
      </c>
      <c r="C169" t="str">
        <f t="shared" si="22"/>
        <v>03</v>
      </c>
      <c r="D169">
        <f t="shared" si="23"/>
        <v>3</v>
      </c>
      <c r="E169" t="str">
        <f t="shared" si="24"/>
        <v>53</v>
      </c>
      <c r="F169" t="str">
        <f t="shared" si="25"/>
        <v>18</v>
      </c>
      <c r="G169">
        <f t="shared" si="26"/>
        <v>233.18</v>
      </c>
      <c r="H169" t="str">
        <f t="shared" si="27"/>
        <v xml:space="preserve"> 3</v>
      </c>
      <c r="I169">
        <f t="shared" si="28"/>
        <v>3</v>
      </c>
      <c r="J169" t="str">
        <f t="shared" si="29"/>
        <v>49</v>
      </c>
      <c r="K169" t="str">
        <f t="shared" si="30"/>
        <v>48</v>
      </c>
      <c r="L169">
        <f t="shared" si="31"/>
        <v>229.48</v>
      </c>
      <c r="M169">
        <f t="shared" si="32"/>
        <v>0.98413242988249416</v>
      </c>
    </row>
    <row r="170" spans="1:13" ht="13.5" thickBot="1" x14ac:dyDescent="0.25">
      <c r="A170" s="3"/>
      <c r="B170" s="10" t="s">
        <v>516</v>
      </c>
      <c r="C170" t="str">
        <f t="shared" si="22"/>
        <v/>
      </c>
      <c r="D170" t="e">
        <f t="shared" si="23"/>
        <v>#VALUE!</v>
      </c>
      <c r="E170" t="str">
        <f t="shared" si="24"/>
        <v/>
      </c>
      <c r="F170" t="str">
        <f t="shared" si="25"/>
        <v/>
      </c>
      <c r="G170" t="e">
        <f t="shared" si="26"/>
        <v>#VALUE!</v>
      </c>
      <c r="H170" t="str">
        <f t="shared" si="27"/>
        <v xml:space="preserve"> </v>
      </c>
      <c r="I170" t="e">
        <f t="shared" si="28"/>
        <v>#VALUE!</v>
      </c>
      <c r="J170" t="str">
        <f t="shared" si="29"/>
        <v/>
      </c>
      <c r="K170" t="str">
        <f t="shared" si="30"/>
        <v xml:space="preserve"> </v>
      </c>
      <c r="L170" t="e">
        <f t="shared" si="31"/>
        <v>#VALUE!</v>
      </c>
    </row>
    <row r="171" spans="1:13" x14ac:dyDescent="0.2">
      <c r="A171" s="94" t="s">
        <v>998</v>
      </c>
      <c r="B171" s="93" t="s">
        <v>982</v>
      </c>
      <c r="C171" t="str">
        <f t="shared" si="22"/>
        <v>00</v>
      </c>
      <c r="D171">
        <f t="shared" si="23"/>
        <v>0</v>
      </c>
      <c r="E171" t="str">
        <f t="shared" si="24"/>
        <v>39</v>
      </c>
      <c r="F171" t="str">
        <f t="shared" si="25"/>
        <v>70</v>
      </c>
      <c r="G171">
        <f t="shared" si="26"/>
        <v>39.700000000000003</v>
      </c>
      <c r="H171" t="str">
        <f t="shared" si="27"/>
        <v>00</v>
      </c>
      <c r="I171">
        <f t="shared" si="28"/>
        <v>0</v>
      </c>
      <c r="J171" t="str">
        <f t="shared" si="29"/>
        <v>39</v>
      </c>
      <c r="K171" t="str">
        <f t="shared" si="30"/>
        <v>62</v>
      </c>
      <c r="L171">
        <f t="shared" si="31"/>
        <v>39.619999999999997</v>
      </c>
      <c r="M171">
        <f t="shared" si="32"/>
        <v>0.99798488664987395</v>
      </c>
    </row>
    <row r="172" spans="1:13" ht="13.5" thickBot="1" x14ac:dyDescent="0.25">
      <c r="A172" s="94" t="s">
        <v>999</v>
      </c>
      <c r="B172" s="121" t="s">
        <v>1137</v>
      </c>
      <c r="C172" t="str">
        <f t="shared" si="22"/>
        <v>01</v>
      </c>
      <c r="D172">
        <f t="shared" si="23"/>
        <v>1</v>
      </c>
      <c r="E172" t="str">
        <f t="shared" si="24"/>
        <v>30</v>
      </c>
      <c r="F172" t="str">
        <f t="shared" si="25"/>
        <v>99</v>
      </c>
      <c r="G172">
        <f t="shared" si="26"/>
        <v>90.99</v>
      </c>
      <c r="H172" t="str">
        <f t="shared" si="27"/>
        <v>01</v>
      </c>
      <c r="I172">
        <f t="shared" si="28"/>
        <v>1</v>
      </c>
      <c r="J172" t="str">
        <f t="shared" si="29"/>
        <v>31</v>
      </c>
      <c r="K172" t="str">
        <f t="shared" si="30"/>
        <v>75</v>
      </c>
      <c r="L172">
        <f t="shared" si="31"/>
        <v>91.75</v>
      </c>
      <c r="M172">
        <f t="shared" si="32"/>
        <v>1.0083525662160677</v>
      </c>
    </row>
    <row r="173" spans="1:13" x14ac:dyDescent="0.2">
      <c r="A173" s="94" t="s">
        <v>997</v>
      </c>
      <c r="B173" s="93" t="s">
        <v>1027</v>
      </c>
      <c r="C173" t="str">
        <f t="shared" si="22"/>
        <v>03</v>
      </c>
      <c r="D173">
        <f t="shared" si="23"/>
        <v>3</v>
      </c>
      <c r="E173" t="str">
        <f t="shared" si="24"/>
        <v>25</v>
      </c>
      <c r="F173" t="str">
        <f t="shared" si="25"/>
        <v>62</v>
      </c>
      <c r="G173">
        <f t="shared" si="26"/>
        <v>205.62</v>
      </c>
      <c r="H173" t="str">
        <f t="shared" si="27"/>
        <v>03</v>
      </c>
      <c r="I173">
        <f t="shared" si="28"/>
        <v>3</v>
      </c>
      <c r="J173" t="str">
        <f t="shared" si="29"/>
        <v>37</v>
      </c>
      <c r="K173" t="str">
        <f t="shared" si="30"/>
        <v>03</v>
      </c>
      <c r="L173">
        <f t="shared" si="31"/>
        <v>217.03</v>
      </c>
      <c r="M173">
        <f t="shared" si="32"/>
        <v>1.0554907110203287</v>
      </c>
    </row>
    <row r="174" spans="1:13" x14ac:dyDescent="0.2">
      <c r="A174" s="94" t="s">
        <v>948</v>
      </c>
      <c r="B174" s="93" t="s">
        <v>1037</v>
      </c>
      <c r="C174" t="str">
        <f t="shared" si="22"/>
        <v>07</v>
      </c>
      <c r="D174">
        <f t="shared" si="23"/>
        <v>7</v>
      </c>
      <c r="E174" t="str">
        <f t="shared" si="24"/>
        <v>21</v>
      </c>
      <c r="F174" t="str">
        <f t="shared" si="25"/>
        <v>46</v>
      </c>
      <c r="G174">
        <f t="shared" si="26"/>
        <v>441.46</v>
      </c>
      <c r="H174" t="str">
        <f t="shared" si="27"/>
        <v>07</v>
      </c>
      <c r="I174">
        <f t="shared" si="28"/>
        <v>7</v>
      </c>
      <c r="J174" t="str">
        <f t="shared" si="29"/>
        <v>32</v>
      </c>
      <c r="K174" t="str">
        <f t="shared" si="30"/>
        <v>47</v>
      </c>
      <c r="L174">
        <f t="shared" si="31"/>
        <v>452.47</v>
      </c>
      <c r="M174">
        <f t="shared" si="32"/>
        <v>1.024939971911385</v>
      </c>
    </row>
    <row r="175" spans="1:13" x14ac:dyDescent="0.2">
      <c r="A175" s="112" t="s">
        <v>1083</v>
      </c>
      <c r="B175" s="6" t="s">
        <v>550</v>
      </c>
      <c r="C175" t="str">
        <f t="shared" si="22"/>
        <v>15</v>
      </c>
      <c r="D175">
        <f t="shared" si="23"/>
        <v>15</v>
      </c>
      <c r="E175" t="str">
        <f t="shared" si="24"/>
        <v>38</v>
      </c>
      <c r="F175" t="str">
        <f t="shared" si="25"/>
        <v>58</v>
      </c>
      <c r="G175">
        <f t="shared" si="26"/>
        <v>938.58</v>
      </c>
      <c r="H175" t="str">
        <f t="shared" si="27"/>
        <v>15</v>
      </c>
      <c r="I175">
        <f t="shared" si="28"/>
        <v>15</v>
      </c>
      <c r="J175" t="str">
        <f t="shared" si="29"/>
        <v>44</v>
      </c>
      <c r="K175" t="str">
        <f t="shared" si="30"/>
        <v>22</v>
      </c>
      <c r="L175">
        <f t="shared" si="31"/>
        <v>944.22</v>
      </c>
      <c r="M175">
        <f t="shared" si="32"/>
        <v>1.0060090775426709</v>
      </c>
    </row>
    <row r="176" spans="1:13" x14ac:dyDescent="0.2">
      <c r="A176" s="112" t="s">
        <v>1084</v>
      </c>
      <c r="B176" s="93" t="s">
        <v>1038</v>
      </c>
      <c r="C176" t="str">
        <f t="shared" si="22"/>
        <v>29</v>
      </c>
      <c r="D176">
        <f t="shared" si="23"/>
        <v>29</v>
      </c>
      <c r="E176" t="str">
        <f t="shared" si="24"/>
        <v>51</v>
      </c>
      <c r="F176" t="str">
        <f t="shared" si="25"/>
        <v>00</v>
      </c>
      <c r="G176">
        <f t="shared" si="26"/>
        <v>1791</v>
      </c>
      <c r="H176" t="str">
        <f t="shared" si="27"/>
        <v>30</v>
      </c>
      <c r="I176">
        <f t="shared" si="28"/>
        <v>30</v>
      </c>
      <c r="J176" t="str">
        <f t="shared" si="29"/>
        <v>54</v>
      </c>
      <c r="K176" t="str">
        <f t="shared" si="30"/>
        <v>60</v>
      </c>
      <c r="L176">
        <f t="shared" si="31"/>
        <v>1854.6</v>
      </c>
      <c r="M176">
        <f t="shared" si="32"/>
        <v>1.0355108877721944</v>
      </c>
    </row>
    <row r="177" spans="1:14" ht="13.5" thickBot="1" x14ac:dyDescent="0.25">
      <c r="A177" s="112" t="s">
        <v>1091</v>
      </c>
      <c r="B177" s="121" t="s">
        <v>1180</v>
      </c>
      <c r="C177" t="str">
        <f t="shared" si="22"/>
        <v>00</v>
      </c>
      <c r="D177">
        <f t="shared" si="23"/>
        <v>0</v>
      </c>
      <c r="E177" t="str">
        <f t="shared" si="24"/>
        <v>51</v>
      </c>
      <c r="F177" t="str">
        <f t="shared" si="25"/>
        <v>35</v>
      </c>
      <c r="G177">
        <f t="shared" si="26"/>
        <v>51.35</v>
      </c>
      <c r="H177" t="str">
        <f t="shared" si="27"/>
        <v>00</v>
      </c>
      <c r="I177">
        <f t="shared" si="28"/>
        <v>0</v>
      </c>
      <c r="J177" t="str">
        <f t="shared" si="29"/>
        <v>52</v>
      </c>
      <c r="K177" t="str">
        <f t="shared" si="30"/>
        <v>46</v>
      </c>
      <c r="L177">
        <f t="shared" si="31"/>
        <v>52.46</v>
      </c>
      <c r="M177">
        <f t="shared" si="32"/>
        <v>1.0216163583252191</v>
      </c>
    </row>
    <row r="178" spans="1:14" x14ac:dyDescent="0.2">
      <c r="A178" s="112" t="s">
        <v>1109</v>
      </c>
      <c r="B178" s="6" t="s">
        <v>551</v>
      </c>
      <c r="C178" t="str">
        <f t="shared" si="22"/>
        <v>01</v>
      </c>
      <c r="D178">
        <f t="shared" si="23"/>
        <v>1</v>
      </c>
      <c r="E178" t="str">
        <f t="shared" si="24"/>
        <v>54</v>
      </c>
      <c r="F178" t="str">
        <f t="shared" si="25"/>
        <v>38</v>
      </c>
      <c r="G178">
        <f t="shared" si="26"/>
        <v>114.38</v>
      </c>
      <c r="H178" t="str">
        <f t="shared" si="27"/>
        <v>02</v>
      </c>
      <c r="I178">
        <f t="shared" si="28"/>
        <v>2</v>
      </c>
      <c r="J178" t="str">
        <f t="shared" si="29"/>
        <v>02</v>
      </c>
      <c r="K178" t="str">
        <f t="shared" si="30"/>
        <v>07</v>
      </c>
      <c r="L178">
        <f t="shared" si="31"/>
        <v>122.07</v>
      </c>
      <c r="M178">
        <f t="shared" si="32"/>
        <v>1.0672320335723029</v>
      </c>
    </row>
    <row r="179" spans="1:14" x14ac:dyDescent="0.2">
      <c r="A179" s="3" t="s">
        <v>784</v>
      </c>
      <c r="B179" s="111" t="s">
        <v>1181</v>
      </c>
      <c r="C179" t="str">
        <f t="shared" si="22"/>
        <v>04</v>
      </c>
      <c r="D179">
        <f t="shared" si="23"/>
        <v>4</v>
      </c>
      <c r="E179" t="str">
        <f t="shared" si="24"/>
        <v>16</v>
      </c>
      <c r="F179" t="str">
        <f t="shared" si="25"/>
        <v>52</v>
      </c>
      <c r="G179">
        <f t="shared" si="26"/>
        <v>256.52</v>
      </c>
      <c r="H179" t="str">
        <f t="shared" si="27"/>
        <v>4.</v>
      </c>
      <c r="I179" t="e">
        <f t="shared" si="28"/>
        <v>#VALUE!</v>
      </c>
      <c r="J179" t="str">
        <f t="shared" si="29"/>
        <v>2.</v>
      </c>
      <c r="K179" t="str">
        <f t="shared" si="30"/>
        <v>69</v>
      </c>
      <c r="L179" t="e">
        <f t="shared" si="31"/>
        <v>#VALUE!</v>
      </c>
    </row>
    <row r="180" spans="1:14" x14ac:dyDescent="0.2">
      <c r="A180" s="94" t="s">
        <v>991</v>
      </c>
      <c r="B180" s="111" t="s">
        <v>958</v>
      </c>
      <c r="C180" t="str">
        <f t="shared" si="22"/>
        <v>00</v>
      </c>
      <c r="D180">
        <f t="shared" si="23"/>
        <v>0</v>
      </c>
      <c r="E180" t="str">
        <f t="shared" si="24"/>
        <v>46</v>
      </c>
      <c r="F180" t="str">
        <f t="shared" si="25"/>
        <v>86</v>
      </c>
      <c r="G180">
        <f t="shared" si="26"/>
        <v>46.86</v>
      </c>
      <c r="H180" t="str">
        <f t="shared" si="27"/>
        <v>00</v>
      </c>
      <c r="I180">
        <f t="shared" si="28"/>
        <v>0</v>
      </c>
      <c r="J180" t="str">
        <f t="shared" si="29"/>
        <v>46</v>
      </c>
      <c r="K180" t="str">
        <f t="shared" si="30"/>
        <v>69</v>
      </c>
      <c r="L180">
        <f t="shared" si="31"/>
        <v>46.69</v>
      </c>
      <c r="M180">
        <f t="shared" si="32"/>
        <v>0.99637217242851039</v>
      </c>
    </row>
    <row r="181" spans="1:14" x14ac:dyDescent="0.2">
      <c r="A181" s="94" t="s">
        <v>963</v>
      </c>
      <c r="B181" s="111" t="s">
        <v>1138</v>
      </c>
      <c r="C181" t="str">
        <f t="shared" si="22"/>
        <v>01</v>
      </c>
      <c r="D181">
        <f t="shared" si="23"/>
        <v>1</v>
      </c>
      <c r="E181" t="str">
        <f t="shared" si="24"/>
        <v>43</v>
      </c>
      <c r="F181" t="str">
        <f t="shared" si="25"/>
        <v>34</v>
      </c>
      <c r="G181">
        <f t="shared" si="26"/>
        <v>103.34</v>
      </c>
      <c r="H181" t="str">
        <f t="shared" si="27"/>
        <v>01</v>
      </c>
      <c r="I181">
        <f t="shared" si="28"/>
        <v>1</v>
      </c>
      <c r="J181" t="str">
        <f t="shared" si="29"/>
        <v>45</v>
      </c>
      <c r="K181" t="str">
        <f t="shared" si="30"/>
        <v>78</v>
      </c>
      <c r="L181">
        <f t="shared" si="31"/>
        <v>105.78</v>
      </c>
      <c r="M181">
        <f t="shared" si="32"/>
        <v>1.0236113799109734</v>
      </c>
    </row>
    <row r="182" spans="1:14" ht="13.5" thickBot="1" x14ac:dyDescent="0.25">
      <c r="A182" s="94" t="s">
        <v>990</v>
      </c>
      <c r="B182" s="92" t="s">
        <v>984</v>
      </c>
      <c r="C182" t="str">
        <f t="shared" si="22"/>
        <v>03</v>
      </c>
      <c r="D182">
        <f t="shared" si="23"/>
        <v>3</v>
      </c>
      <c r="E182" t="str">
        <f t="shared" si="24"/>
        <v>47</v>
      </c>
      <c r="F182" t="str">
        <f t="shared" si="25"/>
        <v>58</v>
      </c>
      <c r="G182">
        <f t="shared" si="26"/>
        <v>227.58</v>
      </c>
      <c r="H182" t="str">
        <f t="shared" si="27"/>
        <v>03</v>
      </c>
      <c r="I182">
        <f t="shared" si="28"/>
        <v>3</v>
      </c>
      <c r="J182" t="str">
        <f t="shared" si="29"/>
        <v>53</v>
      </c>
      <c r="K182" t="str">
        <f t="shared" si="30"/>
        <v>56</v>
      </c>
      <c r="L182">
        <f t="shared" si="31"/>
        <v>233.56</v>
      </c>
      <c r="M182">
        <f t="shared" si="32"/>
        <v>1.0262764742068722</v>
      </c>
    </row>
    <row r="183" spans="1:14" x14ac:dyDescent="0.2">
      <c r="A183" s="94" t="s">
        <v>1017</v>
      </c>
      <c r="B183" s="111" t="s">
        <v>1108</v>
      </c>
      <c r="C183" t="str">
        <f t="shared" si="22"/>
        <v>00</v>
      </c>
      <c r="D183">
        <f t="shared" si="23"/>
        <v>0</v>
      </c>
      <c r="E183" t="str">
        <f t="shared" si="24"/>
        <v>53</v>
      </c>
      <c r="F183" t="str">
        <f t="shared" si="25"/>
        <v>77</v>
      </c>
      <c r="G183">
        <f t="shared" si="26"/>
        <v>53.77</v>
      </c>
      <c r="H183" t="str">
        <f t="shared" si="27"/>
        <v>00</v>
      </c>
      <c r="I183">
        <f t="shared" si="28"/>
        <v>0</v>
      </c>
      <c r="J183" t="str">
        <f t="shared" si="29"/>
        <v>55</v>
      </c>
      <c r="K183" t="str">
        <f t="shared" si="30"/>
        <v>63</v>
      </c>
      <c r="L183">
        <f t="shared" si="31"/>
        <v>55.63</v>
      </c>
      <c r="M183">
        <f t="shared" si="32"/>
        <v>1.0345917798028641</v>
      </c>
    </row>
    <row r="184" spans="1:14" x14ac:dyDescent="0.2">
      <c r="A184" s="3"/>
      <c r="B184" s="6" t="s">
        <v>516</v>
      </c>
      <c r="C184" t="str">
        <f t="shared" si="22"/>
        <v/>
      </c>
      <c r="D184" t="e">
        <f t="shared" si="23"/>
        <v>#VALUE!</v>
      </c>
      <c r="E184" t="str">
        <f t="shared" si="24"/>
        <v/>
      </c>
      <c r="F184" t="str">
        <f t="shared" si="25"/>
        <v/>
      </c>
      <c r="G184" t="e">
        <f t="shared" si="26"/>
        <v>#VALUE!</v>
      </c>
      <c r="H184" t="str">
        <f t="shared" si="27"/>
        <v xml:space="preserve"> </v>
      </c>
      <c r="I184" t="e">
        <f t="shared" si="28"/>
        <v>#VALUE!</v>
      </c>
      <c r="J184" t="str">
        <f t="shared" si="29"/>
        <v/>
      </c>
      <c r="K184" t="str">
        <f t="shared" si="30"/>
        <v xml:space="preserve"> </v>
      </c>
      <c r="L184" t="e">
        <f t="shared" si="31"/>
        <v>#VALUE!</v>
      </c>
    </row>
    <row r="185" spans="1:14" x14ac:dyDescent="0.2">
      <c r="A185" s="3"/>
      <c r="B185" s="6" t="s">
        <v>516</v>
      </c>
      <c r="M185">
        <f>SUM(M1:M184)</f>
        <v>176.31945243084849</v>
      </c>
      <c r="N185">
        <f>AVERAGE(M1:M183)</f>
        <v>1.0191875863054827</v>
      </c>
    </row>
    <row r="186" spans="1:14" x14ac:dyDescent="0.2">
      <c r="A186" s="112" t="s">
        <v>1090</v>
      </c>
      <c r="B186" s="93" t="s">
        <v>1028</v>
      </c>
    </row>
    <row r="187" spans="1:14" ht="13.5" thickBot="1" x14ac:dyDescent="0.25">
      <c r="A187" s="3"/>
      <c r="B187" s="10" t="s">
        <v>516</v>
      </c>
    </row>
    <row r="188" spans="1:14" x14ac:dyDescent="0.2">
      <c r="A188" s="3" t="s">
        <v>785</v>
      </c>
      <c r="B188" s="6" t="s">
        <v>555</v>
      </c>
    </row>
    <row r="189" spans="1:14" ht="13.5" thickBot="1" x14ac:dyDescent="0.25">
      <c r="A189" s="3" t="s">
        <v>786</v>
      </c>
      <c r="B189" s="10" t="s">
        <v>553</v>
      </c>
    </row>
    <row r="190" spans="1:14" x14ac:dyDescent="0.2">
      <c r="A190" s="3" t="s">
        <v>787</v>
      </c>
      <c r="B190" s="6" t="s">
        <v>556</v>
      </c>
    </row>
    <row r="191" spans="1:14" x14ac:dyDescent="0.2">
      <c r="A191" s="3" t="s">
        <v>788</v>
      </c>
      <c r="B191" s="12" t="s">
        <v>557</v>
      </c>
    </row>
    <row r="192" spans="1:14" x14ac:dyDescent="0.2">
      <c r="A192" s="35" t="s">
        <v>789</v>
      </c>
      <c r="B192" s="6" t="s">
        <v>558</v>
      </c>
    </row>
    <row r="193" spans="1:2" x14ac:dyDescent="0.2">
      <c r="A193" s="4" t="s">
        <v>790</v>
      </c>
      <c r="B193" s="6" t="s">
        <v>559</v>
      </c>
    </row>
    <row r="194" spans="1:2" ht="13.5" thickBot="1" x14ac:dyDescent="0.25">
      <c r="A194" s="3" t="s">
        <v>791</v>
      </c>
      <c r="B194" s="10" t="s">
        <v>560</v>
      </c>
    </row>
    <row r="195" spans="1:2" x14ac:dyDescent="0.2">
      <c r="A195" s="35" t="s">
        <v>792</v>
      </c>
      <c r="B195" s="12" t="s">
        <v>561</v>
      </c>
    </row>
    <row r="196" spans="1:2" x14ac:dyDescent="0.2">
      <c r="A196" s="3" t="s">
        <v>793</v>
      </c>
      <c r="B196" s="36" t="s">
        <v>656</v>
      </c>
    </row>
    <row r="197" spans="1:2" x14ac:dyDescent="0.2">
      <c r="A197" s="3" t="s">
        <v>794</v>
      </c>
      <c r="B197" s="6" t="s">
        <v>562</v>
      </c>
    </row>
    <row r="198" spans="1:2" x14ac:dyDescent="0.2">
      <c r="A198" s="3" t="s">
        <v>795</v>
      </c>
      <c r="B198" s="12" t="s">
        <v>563</v>
      </c>
    </row>
    <row r="199" spans="1:2" ht="13.5" thickBot="1" x14ac:dyDescent="0.25">
      <c r="A199" s="3"/>
      <c r="B199" s="10" t="s">
        <v>516</v>
      </c>
    </row>
    <row r="200" spans="1:2" x14ac:dyDescent="0.2">
      <c r="A200" s="3"/>
      <c r="B200" s="6" t="s">
        <v>516</v>
      </c>
    </row>
    <row r="201" spans="1:2" x14ac:dyDescent="0.2">
      <c r="A201" s="3"/>
      <c r="B201" s="6" t="s">
        <v>516</v>
      </c>
    </row>
    <row r="202" spans="1:2" x14ac:dyDescent="0.2">
      <c r="A202" s="3"/>
      <c r="B202" s="6" t="s">
        <v>516</v>
      </c>
    </row>
    <row r="203" spans="1:2" x14ac:dyDescent="0.2">
      <c r="A203" s="3"/>
      <c r="B203" s="6" t="s">
        <v>516</v>
      </c>
    </row>
    <row r="204" spans="1:2" ht="13.5" thickBot="1" x14ac:dyDescent="0.25">
      <c r="A204" s="3"/>
      <c r="B204" s="10" t="s">
        <v>516</v>
      </c>
    </row>
    <row r="205" spans="1:2" x14ac:dyDescent="0.2">
      <c r="A205" s="3"/>
    </row>
  </sheetData>
  <phoneticPr fontId="1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1"/>
  <dimension ref="A1:N224"/>
  <sheetViews>
    <sheetView workbookViewId="0">
      <selection activeCell="N153" sqref="N153"/>
    </sheetView>
  </sheetViews>
  <sheetFormatPr defaultColWidth="9.33203125" defaultRowHeight="12.75" x14ac:dyDescent="0.2"/>
  <cols>
    <col min="1" max="1" width="12" customWidth="1"/>
    <col min="2" max="2" width="10.83203125" style="19" customWidth="1"/>
    <col min="3" max="3" width="8.1640625" style="54" customWidth="1"/>
    <col min="4" max="4" width="7.6640625" style="54" customWidth="1"/>
    <col min="5" max="5" width="6.5" style="54" customWidth="1"/>
    <col min="6" max="6" width="8.6640625" style="54" customWidth="1"/>
    <col min="7" max="7" width="9.33203125" style="54" customWidth="1"/>
    <col min="8" max="8" width="10.83203125" style="54" customWidth="1"/>
    <col min="9" max="9" width="12.5" style="54" customWidth="1"/>
    <col min="10" max="10" width="10.83203125" style="54" customWidth="1"/>
    <col min="11" max="11" width="5.1640625" customWidth="1"/>
    <col min="12" max="12" width="6.1640625" customWidth="1"/>
  </cols>
  <sheetData>
    <row r="1" spans="1:13" x14ac:dyDescent="0.2">
      <c r="A1" s="111" t="s">
        <v>1150</v>
      </c>
      <c r="B1" s="120" t="s">
        <v>1113</v>
      </c>
      <c r="C1" s="125" t="str">
        <f>LEFT(A1,2)</f>
        <v>00</v>
      </c>
      <c r="D1" s="125">
        <f>VALUE(C1)</f>
        <v>0</v>
      </c>
      <c r="E1" s="125" t="str">
        <f>MID(A1,4,2)</f>
        <v>23</v>
      </c>
      <c r="F1" s="125" t="str">
        <f>RIGHT(A1,2)</f>
        <v>18</v>
      </c>
      <c r="G1" s="125">
        <f>D1*60+E1+F1/100</f>
        <v>23.18</v>
      </c>
      <c r="H1" s="125" t="str">
        <f>LEFT(B1,2)</f>
        <v>00</v>
      </c>
      <c r="I1" s="125">
        <f>VALUE(H1)</f>
        <v>0</v>
      </c>
      <c r="J1" s="125" t="str">
        <f>MID(B1,4,2)</f>
        <v>23</v>
      </c>
      <c r="K1" t="str">
        <f>RIGHT(B1,2)</f>
        <v>42</v>
      </c>
      <c r="L1">
        <f>I1*60+J1+K1/100</f>
        <v>23.42</v>
      </c>
      <c r="M1">
        <f>L1/G1</f>
        <v>1.010353753235548</v>
      </c>
    </row>
    <row r="2" spans="1:13" ht="13.5" thickBot="1" x14ac:dyDescent="0.25">
      <c r="A2" s="6" t="s">
        <v>227</v>
      </c>
      <c r="B2" s="21" t="s">
        <v>797</v>
      </c>
      <c r="C2" s="125" t="str">
        <f t="shared" ref="C2:C65" si="0">LEFT(A2,2)</f>
        <v>00</v>
      </c>
      <c r="D2" s="125">
        <f t="shared" ref="D2:D65" si="1">VALUE(C2)</f>
        <v>0</v>
      </c>
      <c r="E2" s="125" t="str">
        <f t="shared" ref="E2:E65" si="2">MID(A2,4,2)</f>
        <v>50</v>
      </c>
      <c r="F2" s="125" t="str">
        <f t="shared" ref="F2:F65" si="3">RIGHT(A2,2)</f>
        <v>34</v>
      </c>
      <c r="G2" s="125">
        <f t="shared" ref="G2:G65" si="4">D2*60+E2+F2/100</f>
        <v>50.34</v>
      </c>
      <c r="H2" s="125" t="str">
        <f t="shared" ref="H2:H65" si="5">LEFT(B2,2)</f>
        <v>00</v>
      </c>
      <c r="I2" s="125">
        <f t="shared" ref="I2:I65" si="6">VALUE(H2)</f>
        <v>0</v>
      </c>
      <c r="J2" s="125" t="str">
        <f t="shared" ref="J2:J65" si="7">MID(B2,4,2)</f>
        <v>52</v>
      </c>
      <c r="K2" t="str">
        <f t="shared" ref="K2:K65" si="8">RIGHT(B2,2)</f>
        <v>36</v>
      </c>
      <c r="L2">
        <f t="shared" ref="L2:L65" si="9">I2*60+J2+K2/100</f>
        <v>52.36</v>
      </c>
      <c r="M2">
        <f t="shared" ref="M2:M65" si="10">L2/G2</f>
        <v>1.0401271354787445</v>
      </c>
    </row>
    <row r="3" spans="1:13" x14ac:dyDescent="0.2">
      <c r="A3" s="6" t="s">
        <v>239</v>
      </c>
      <c r="B3" s="23" t="s">
        <v>798</v>
      </c>
      <c r="C3" s="125" t="str">
        <f t="shared" si="0"/>
        <v>01</v>
      </c>
      <c r="D3" s="125">
        <f t="shared" si="1"/>
        <v>1</v>
      </c>
      <c r="E3" s="125" t="str">
        <f t="shared" si="2"/>
        <v>50</v>
      </c>
      <c r="F3" s="125" t="str">
        <f t="shared" si="3"/>
        <v>98</v>
      </c>
      <c r="G3" s="125">
        <f t="shared" si="4"/>
        <v>110.98</v>
      </c>
      <c r="H3" s="125" t="str">
        <f t="shared" si="5"/>
        <v>01</v>
      </c>
      <c r="I3" s="125">
        <f t="shared" si="6"/>
        <v>1</v>
      </c>
      <c r="J3" s="125" t="str">
        <f t="shared" si="7"/>
        <v>58</v>
      </c>
      <c r="K3" t="str">
        <f t="shared" si="8"/>
        <v>73</v>
      </c>
      <c r="L3">
        <f t="shared" si="9"/>
        <v>118.73</v>
      </c>
      <c r="M3">
        <f t="shared" si="10"/>
        <v>1.0698324022346368</v>
      </c>
    </row>
    <row r="4" spans="1:13" x14ac:dyDescent="0.2">
      <c r="A4" s="93" t="s">
        <v>946</v>
      </c>
      <c r="B4" s="23" t="s">
        <v>799</v>
      </c>
      <c r="C4" s="125" t="str">
        <f t="shared" si="0"/>
        <v>04</v>
      </c>
      <c r="D4" s="125">
        <f t="shared" si="1"/>
        <v>4</v>
      </c>
      <c r="E4" s="125" t="str">
        <f t="shared" si="2"/>
        <v>12</v>
      </c>
      <c r="F4" s="125" t="str">
        <f t="shared" si="3"/>
        <v>18</v>
      </c>
      <c r="G4" s="125">
        <f t="shared" si="4"/>
        <v>252.18</v>
      </c>
      <c r="H4" s="125" t="str">
        <f t="shared" si="5"/>
        <v>04</v>
      </c>
      <c r="I4" s="125">
        <f t="shared" si="6"/>
        <v>4</v>
      </c>
      <c r="J4" s="125" t="str">
        <f t="shared" si="7"/>
        <v>10</v>
      </c>
      <c r="K4" t="str">
        <f t="shared" si="8"/>
        <v>15</v>
      </c>
      <c r="L4">
        <f t="shared" si="9"/>
        <v>250.15</v>
      </c>
      <c r="M4">
        <f t="shared" si="10"/>
        <v>0.99195019430565468</v>
      </c>
    </row>
    <row r="5" spans="1:13" x14ac:dyDescent="0.2">
      <c r="A5" s="1" t="s">
        <v>263</v>
      </c>
      <c r="B5" s="23" t="s">
        <v>801</v>
      </c>
      <c r="C5" s="125" t="str">
        <f t="shared" si="0"/>
        <v>08</v>
      </c>
      <c r="D5" s="125">
        <f t="shared" si="1"/>
        <v>8</v>
      </c>
      <c r="E5" s="125" t="str">
        <f t="shared" si="2"/>
        <v>55</v>
      </c>
      <c r="F5" s="125" t="str">
        <f t="shared" si="3"/>
        <v>72</v>
      </c>
      <c r="G5" s="125">
        <f t="shared" si="4"/>
        <v>535.72</v>
      </c>
      <c r="H5" s="125" t="str">
        <f t="shared" si="5"/>
        <v>09</v>
      </c>
      <c r="I5" s="125">
        <f t="shared" si="6"/>
        <v>9</v>
      </c>
      <c r="J5" s="125" t="str">
        <f t="shared" si="7"/>
        <v>00</v>
      </c>
      <c r="K5" t="str">
        <f t="shared" si="8"/>
        <v>39</v>
      </c>
      <c r="L5">
        <f t="shared" si="9"/>
        <v>540.39</v>
      </c>
      <c r="M5">
        <f t="shared" si="10"/>
        <v>1.0087172403494362</v>
      </c>
    </row>
    <row r="6" spans="1:13" x14ac:dyDescent="0.2">
      <c r="A6" s="6" t="s">
        <v>276</v>
      </c>
      <c r="B6" s="23" t="s">
        <v>805</v>
      </c>
      <c r="C6" s="125" t="str">
        <f t="shared" si="0"/>
        <v>16</v>
      </c>
      <c r="D6" s="125">
        <f t="shared" si="1"/>
        <v>16</v>
      </c>
      <c r="E6" s="125" t="str">
        <f t="shared" si="2"/>
        <v>58</v>
      </c>
      <c r="F6" s="125" t="str">
        <f t="shared" si="3"/>
        <v>68</v>
      </c>
      <c r="G6" s="125">
        <f t="shared" si="4"/>
        <v>1018.68</v>
      </c>
      <c r="H6" s="125" t="str">
        <f t="shared" si="5"/>
        <v>17</v>
      </c>
      <c r="I6" s="125">
        <f t="shared" si="6"/>
        <v>17</v>
      </c>
      <c r="J6" s="125" t="str">
        <f t="shared" si="7"/>
        <v>21</v>
      </c>
      <c r="K6" t="str">
        <f t="shared" si="8"/>
        <v>44</v>
      </c>
      <c r="L6">
        <f t="shared" si="9"/>
        <v>1041.44</v>
      </c>
      <c r="M6">
        <f t="shared" si="10"/>
        <v>1.0223426394942476</v>
      </c>
    </row>
    <row r="7" spans="1:13" x14ac:dyDescent="0.2">
      <c r="A7" s="6" t="s">
        <v>287</v>
      </c>
      <c r="B7" s="23" t="s">
        <v>806</v>
      </c>
      <c r="C7" s="125" t="str">
        <f t="shared" si="0"/>
        <v>00</v>
      </c>
      <c r="D7" s="125">
        <f t="shared" si="1"/>
        <v>0</v>
      </c>
      <c r="E7" s="125" t="str">
        <f t="shared" si="2"/>
        <v>27</v>
      </c>
      <c r="F7" s="125" t="str">
        <f t="shared" si="3"/>
        <v>62</v>
      </c>
      <c r="G7" s="125">
        <f t="shared" si="4"/>
        <v>27.62</v>
      </c>
      <c r="H7" s="125" t="str">
        <f t="shared" si="5"/>
        <v>00</v>
      </c>
      <c r="I7" s="125">
        <f t="shared" si="6"/>
        <v>0</v>
      </c>
      <c r="J7" s="125" t="str">
        <f t="shared" si="7"/>
        <v>28</v>
      </c>
      <c r="K7" t="str">
        <f t="shared" si="8"/>
        <v>60</v>
      </c>
      <c r="L7">
        <f t="shared" si="9"/>
        <v>28.6</v>
      </c>
      <c r="M7">
        <f t="shared" si="10"/>
        <v>1.0354815351194786</v>
      </c>
    </row>
    <row r="8" spans="1:13" x14ac:dyDescent="0.2">
      <c r="A8" s="6" t="s">
        <v>297</v>
      </c>
      <c r="B8" s="23" t="s">
        <v>807</v>
      </c>
      <c r="C8" s="125" t="str">
        <f t="shared" si="0"/>
        <v>00</v>
      </c>
      <c r="D8" s="125">
        <f t="shared" si="1"/>
        <v>0</v>
      </c>
      <c r="E8" s="125" t="str">
        <f t="shared" si="2"/>
        <v>58</v>
      </c>
      <c r="F8" s="125" t="str">
        <f t="shared" si="3"/>
        <v>44</v>
      </c>
      <c r="G8" s="125">
        <f t="shared" si="4"/>
        <v>58.44</v>
      </c>
      <c r="H8" s="125" t="str">
        <f t="shared" si="5"/>
        <v>00</v>
      </c>
      <c r="I8" s="125">
        <f t="shared" si="6"/>
        <v>0</v>
      </c>
      <c r="J8" s="125" t="str">
        <f t="shared" si="7"/>
        <v>59</v>
      </c>
      <c r="K8" t="str">
        <f t="shared" si="8"/>
        <v>90</v>
      </c>
      <c r="L8">
        <f t="shared" si="9"/>
        <v>59.9</v>
      </c>
      <c r="M8">
        <f t="shared" si="10"/>
        <v>1.0249828884325805</v>
      </c>
    </row>
    <row r="9" spans="1:13" x14ac:dyDescent="0.2">
      <c r="A9" s="12" t="s">
        <v>305</v>
      </c>
      <c r="B9" s="23" t="s">
        <v>808</v>
      </c>
      <c r="C9" s="125" t="str">
        <f t="shared" si="0"/>
        <v>02</v>
      </c>
      <c r="D9" s="125">
        <f t="shared" si="1"/>
        <v>2</v>
      </c>
      <c r="E9" s="125" t="str">
        <f t="shared" si="2"/>
        <v>12</v>
      </c>
      <c r="F9" s="125" t="str">
        <f t="shared" si="3"/>
        <v>36</v>
      </c>
      <c r="G9" s="125">
        <f t="shared" si="4"/>
        <v>132.36000000000001</v>
      </c>
      <c r="H9" s="125" t="str">
        <f t="shared" si="5"/>
        <v>02</v>
      </c>
      <c r="I9" s="125">
        <f t="shared" si="6"/>
        <v>2</v>
      </c>
      <c r="J9" s="125" t="str">
        <f t="shared" si="7"/>
        <v>12</v>
      </c>
      <c r="K9" t="str">
        <f t="shared" si="8"/>
        <v>29</v>
      </c>
      <c r="L9">
        <f t="shared" si="9"/>
        <v>132.29</v>
      </c>
      <c r="M9">
        <f t="shared" si="10"/>
        <v>0.99947113931701403</v>
      </c>
    </row>
    <row r="10" spans="1:13" ht="13.5" thickBot="1" x14ac:dyDescent="0.25">
      <c r="A10" s="6" t="s">
        <v>313</v>
      </c>
      <c r="B10" s="106" t="s">
        <v>1007</v>
      </c>
      <c r="C10" s="125" t="str">
        <f t="shared" si="0"/>
        <v>00</v>
      </c>
      <c r="D10" s="125">
        <f t="shared" si="1"/>
        <v>0</v>
      </c>
      <c r="E10" s="125" t="str">
        <f t="shared" si="2"/>
        <v>31</v>
      </c>
      <c r="F10" s="125" t="str">
        <f t="shared" si="3"/>
        <v>16</v>
      </c>
      <c r="G10" s="125">
        <f t="shared" si="4"/>
        <v>31.16</v>
      </c>
      <c r="H10" s="125" t="str">
        <f t="shared" si="5"/>
        <v>00</v>
      </c>
      <c r="I10" s="125">
        <f t="shared" si="6"/>
        <v>0</v>
      </c>
      <c r="J10" s="125" t="str">
        <f t="shared" si="7"/>
        <v>31</v>
      </c>
      <c r="K10" t="str">
        <f t="shared" si="8"/>
        <v>59</v>
      </c>
      <c r="L10">
        <f t="shared" si="9"/>
        <v>31.59</v>
      </c>
      <c r="M10">
        <f t="shared" si="10"/>
        <v>1.0137997432605905</v>
      </c>
    </row>
    <row r="11" spans="1:13" ht="13.5" thickTop="1" x14ac:dyDescent="0.2">
      <c r="A11" s="6" t="s">
        <v>321</v>
      </c>
      <c r="B11" s="23" t="s">
        <v>809</v>
      </c>
      <c r="C11" s="125" t="str">
        <f t="shared" si="0"/>
        <v>01</v>
      </c>
      <c r="D11" s="125">
        <f t="shared" si="1"/>
        <v>1</v>
      </c>
      <c r="E11" s="125" t="str">
        <f t="shared" si="2"/>
        <v>04</v>
      </c>
      <c r="F11" s="125" t="str">
        <f t="shared" si="3"/>
        <v>54</v>
      </c>
      <c r="G11" s="125">
        <f t="shared" si="4"/>
        <v>64.540000000000006</v>
      </c>
      <c r="H11" s="125" t="str">
        <f t="shared" si="5"/>
        <v>01</v>
      </c>
      <c r="I11" s="125">
        <f t="shared" si="6"/>
        <v>1</v>
      </c>
      <c r="J11" s="125" t="str">
        <f t="shared" si="7"/>
        <v>09</v>
      </c>
      <c r="K11" t="str">
        <f t="shared" si="8"/>
        <v>96</v>
      </c>
      <c r="L11">
        <f t="shared" si="9"/>
        <v>69.959999999999994</v>
      </c>
      <c r="M11">
        <f t="shared" si="10"/>
        <v>1.0839789277967151</v>
      </c>
    </row>
    <row r="12" spans="1:13" x14ac:dyDescent="0.2">
      <c r="A12" s="6" t="s">
        <v>330</v>
      </c>
      <c r="B12" s="23" t="s">
        <v>810</v>
      </c>
      <c r="C12" s="125" t="str">
        <f t="shared" si="0"/>
        <v>02</v>
      </c>
      <c r="D12" s="125">
        <f t="shared" si="1"/>
        <v>2</v>
      </c>
      <c r="E12" s="125" t="str">
        <f t="shared" si="2"/>
        <v>29</v>
      </c>
      <c r="F12" s="125" t="str">
        <f t="shared" si="3"/>
        <v>22</v>
      </c>
      <c r="G12" s="125">
        <f t="shared" si="4"/>
        <v>149.22</v>
      </c>
      <c r="H12" s="125" t="str">
        <f t="shared" si="5"/>
        <v>02</v>
      </c>
      <c r="I12" s="125">
        <f t="shared" si="6"/>
        <v>2</v>
      </c>
      <c r="J12" s="125" t="str">
        <f t="shared" si="7"/>
        <v>35</v>
      </c>
      <c r="K12" t="str">
        <f t="shared" si="8"/>
        <v>15</v>
      </c>
      <c r="L12">
        <f t="shared" si="9"/>
        <v>155.15</v>
      </c>
      <c r="M12">
        <f t="shared" si="10"/>
        <v>1.0397399812357593</v>
      </c>
    </row>
    <row r="13" spans="1:13" x14ac:dyDescent="0.2">
      <c r="A13" s="6" t="s">
        <v>339</v>
      </c>
      <c r="B13" s="23" t="s">
        <v>811</v>
      </c>
      <c r="C13" s="125" t="str">
        <f t="shared" si="0"/>
        <v>00</v>
      </c>
      <c r="D13" s="125">
        <f t="shared" si="1"/>
        <v>0</v>
      </c>
      <c r="E13" s="125" t="str">
        <f t="shared" si="2"/>
        <v>25</v>
      </c>
      <c r="F13" s="125" t="str">
        <f t="shared" si="3"/>
        <v>00</v>
      </c>
      <c r="G13" s="125">
        <f t="shared" si="4"/>
        <v>25</v>
      </c>
      <c r="H13" s="125" t="str">
        <f t="shared" si="5"/>
        <v>00</v>
      </c>
      <c r="I13" s="125">
        <f t="shared" si="6"/>
        <v>0</v>
      </c>
      <c r="J13" s="125" t="str">
        <f t="shared" si="7"/>
        <v>26</v>
      </c>
      <c r="K13" t="str">
        <f t="shared" si="8"/>
        <v>87</v>
      </c>
      <c r="L13">
        <f t="shared" si="9"/>
        <v>26.87</v>
      </c>
      <c r="M13">
        <f t="shared" si="10"/>
        <v>1.0748</v>
      </c>
    </row>
    <row r="14" spans="1:13" x14ac:dyDescent="0.2">
      <c r="A14" s="6" t="s">
        <v>343</v>
      </c>
      <c r="B14" s="23" t="s">
        <v>812</v>
      </c>
      <c r="C14" s="125" t="str">
        <f t="shared" si="0"/>
        <v>00</v>
      </c>
      <c r="D14" s="125">
        <f t="shared" si="1"/>
        <v>0</v>
      </c>
      <c r="E14" s="125" t="str">
        <f t="shared" si="2"/>
        <v>55</v>
      </c>
      <c r="F14" s="125" t="str">
        <f t="shared" si="3"/>
        <v>34</v>
      </c>
      <c r="G14" s="125">
        <f t="shared" si="4"/>
        <v>55.34</v>
      </c>
      <c r="H14" s="125" t="str">
        <f t="shared" si="5"/>
        <v>01</v>
      </c>
      <c r="I14" s="125">
        <f t="shared" si="6"/>
        <v>1</v>
      </c>
      <c r="J14" s="125" t="str">
        <f t="shared" si="7"/>
        <v>00</v>
      </c>
      <c r="K14" t="str">
        <f t="shared" si="8"/>
        <v>51</v>
      </c>
      <c r="L14">
        <f t="shared" si="9"/>
        <v>60.51</v>
      </c>
      <c r="M14">
        <f t="shared" si="10"/>
        <v>1.093422479219371</v>
      </c>
    </row>
    <row r="15" spans="1:13" ht="13.5" thickBot="1" x14ac:dyDescent="0.25">
      <c r="A15" s="6" t="s">
        <v>355</v>
      </c>
      <c r="B15" s="21" t="s">
        <v>814</v>
      </c>
      <c r="C15" s="125" t="str">
        <f t="shared" si="0"/>
        <v>02</v>
      </c>
      <c r="D15" s="125">
        <f t="shared" si="1"/>
        <v>2</v>
      </c>
      <c r="E15" s="125" t="str">
        <f t="shared" si="2"/>
        <v>12</v>
      </c>
      <c r="F15" s="125" t="str">
        <f t="shared" si="3"/>
        <v>77</v>
      </c>
      <c r="G15" s="125">
        <f t="shared" si="4"/>
        <v>132.77000000000001</v>
      </c>
      <c r="H15" s="125" t="str">
        <f t="shared" si="5"/>
        <v>02</v>
      </c>
      <c r="I15" s="125">
        <f t="shared" si="6"/>
        <v>2</v>
      </c>
      <c r="J15" s="125" t="str">
        <f t="shared" si="7"/>
        <v>15</v>
      </c>
      <c r="K15" t="str">
        <f t="shared" si="8"/>
        <v>57</v>
      </c>
      <c r="L15">
        <f t="shared" si="9"/>
        <v>135.57</v>
      </c>
      <c r="M15">
        <f t="shared" si="10"/>
        <v>1.0210891014536414</v>
      </c>
    </row>
    <row r="16" spans="1:13" x14ac:dyDescent="0.2">
      <c r="A16" s="6" t="s">
        <v>360</v>
      </c>
      <c r="B16" s="23" t="s">
        <v>815</v>
      </c>
      <c r="C16" s="125" t="str">
        <f t="shared" si="0"/>
        <v>02</v>
      </c>
      <c r="D16" s="125">
        <f t="shared" si="1"/>
        <v>2</v>
      </c>
      <c r="E16" s="125" t="str">
        <f t="shared" si="2"/>
        <v>07</v>
      </c>
      <c r="F16" s="125" t="str">
        <f t="shared" si="3"/>
        <v>00</v>
      </c>
      <c r="G16" s="125">
        <f t="shared" si="4"/>
        <v>127</v>
      </c>
      <c r="H16" s="125" t="str">
        <f t="shared" si="5"/>
        <v>02</v>
      </c>
      <c r="I16" s="125">
        <f t="shared" si="6"/>
        <v>2</v>
      </c>
      <c r="J16" s="125" t="str">
        <f t="shared" si="7"/>
        <v>14</v>
      </c>
      <c r="K16" t="str">
        <f t="shared" si="8"/>
        <v>45</v>
      </c>
      <c r="L16">
        <f t="shared" si="9"/>
        <v>134.44999999999999</v>
      </c>
      <c r="M16">
        <f t="shared" si="10"/>
        <v>1.0586614173228346</v>
      </c>
    </row>
    <row r="17" spans="1:13" x14ac:dyDescent="0.2">
      <c r="A17" s="6" t="s">
        <v>369</v>
      </c>
      <c r="B17" s="95" t="s">
        <v>1045</v>
      </c>
      <c r="C17" s="125" t="str">
        <f t="shared" si="0"/>
        <v>04</v>
      </c>
      <c r="D17" s="125">
        <f t="shared" si="1"/>
        <v>4</v>
      </c>
      <c r="E17" s="125" t="str">
        <f t="shared" si="2"/>
        <v>54</v>
      </c>
      <c r="F17" s="125" t="str">
        <f t="shared" si="3"/>
        <v>56</v>
      </c>
      <c r="G17" s="125">
        <f t="shared" si="4"/>
        <v>294.56</v>
      </c>
      <c r="H17" s="125" t="str">
        <f t="shared" si="5"/>
        <v>04</v>
      </c>
      <c r="I17" s="125">
        <f t="shared" si="6"/>
        <v>4</v>
      </c>
      <c r="J17" s="125" t="str">
        <f t="shared" si="7"/>
        <v>54</v>
      </c>
      <c r="K17" t="str">
        <f t="shared" si="8"/>
        <v>14</v>
      </c>
      <c r="L17">
        <f t="shared" si="9"/>
        <v>294.14</v>
      </c>
      <c r="M17">
        <f t="shared" si="10"/>
        <v>0.99857414448669191</v>
      </c>
    </row>
    <row r="18" spans="1:13" x14ac:dyDescent="0.2">
      <c r="A18" s="12" t="s">
        <v>208</v>
      </c>
      <c r="B18" s="120" t="s">
        <v>1172</v>
      </c>
      <c r="C18" s="125" t="str">
        <f t="shared" si="0"/>
        <v>00</v>
      </c>
      <c r="D18" s="125">
        <f t="shared" si="1"/>
        <v>0</v>
      </c>
      <c r="E18" s="125" t="str">
        <f t="shared" si="2"/>
        <v>24</v>
      </c>
      <c r="F18" s="125" t="str">
        <f t="shared" si="3"/>
        <v>67</v>
      </c>
      <c r="G18" s="125">
        <f t="shared" si="4"/>
        <v>24.67</v>
      </c>
      <c r="H18" s="125" t="str">
        <f t="shared" si="5"/>
        <v>00</v>
      </c>
      <c r="I18" s="125">
        <f t="shared" si="6"/>
        <v>0</v>
      </c>
      <c r="J18" s="125" t="str">
        <f t="shared" si="7"/>
        <v>24</v>
      </c>
      <c r="K18" t="str">
        <f t="shared" si="8"/>
        <v>07</v>
      </c>
      <c r="L18">
        <f t="shared" si="9"/>
        <v>24.07</v>
      </c>
      <c r="M18">
        <f t="shared" si="10"/>
        <v>0.97567896230239148</v>
      </c>
    </row>
    <row r="19" spans="1:13" ht="13.5" thickBot="1" x14ac:dyDescent="0.25">
      <c r="A19" s="6" t="s">
        <v>228</v>
      </c>
      <c r="B19" s="21" t="s">
        <v>816</v>
      </c>
      <c r="C19" s="125" t="str">
        <f t="shared" si="0"/>
        <v>00</v>
      </c>
      <c r="D19" s="125">
        <f t="shared" si="1"/>
        <v>0</v>
      </c>
      <c r="E19" s="125" t="str">
        <f t="shared" si="2"/>
        <v>54</v>
      </c>
      <c r="F19" s="125" t="str">
        <f t="shared" si="3"/>
        <v>68</v>
      </c>
      <c r="G19" s="125">
        <f t="shared" si="4"/>
        <v>54.68</v>
      </c>
      <c r="H19" s="125" t="str">
        <f t="shared" si="5"/>
        <v>00</v>
      </c>
      <c r="I19" s="125">
        <f t="shared" si="6"/>
        <v>0</v>
      </c>
      <c r="J19" s="125" t="str">
        <f t="shared" si="7"/>
        <v>57</v>
      </c>
      <c r="K19" t="str">
        <f t="shared" si="8"/>
        <v>08</v>
      </c>
      <c r="L19">
        <f t="shared" si="9"/>
        <v>57.08</v>
      </c>
      <c r="M19">
        <f t="shared" si="10"/>
        <v>1.0438917337234821</v>
      </c>
    </row>
    <row r="20" spans="1:13" x14ac:dyDescent="0.2">
      <c r="A20" s="6" t="s">
        <v>240</v>
      </c>
      <c r="B20" s="120" t="s">
        <v>1170</v>
      </c>
      <c r="C20" s="125" t="str">
        <f t="shared" si="0"/>
        <v>02</v>
      </c>
      <c r="D20" s="125">
        <f t="shared" si="1"/>
        <v>2</v>
      </c>
      <c r="E20" s="125" t="str">
        <f t="shared" si="2"/>
        <v>00</v>
      </c>
      <c r="F20" s="125" t="str">
        <f t="shared" si="3"/>
        <v>83</v>
      </c>
      <c r="G20" s="125">
        <f t="shared" si="4"/>
        <v>120.83</v>
      </c>
      <c r="H20" s="125" t="str">
        <f t="shared" si="5"/>
        <v>02</v>
      </c>
      <c r="I20" s="125">
        <f t="shared" si="6"/>
        <v>2</v>
      </c>
      <c r="J20" s="125" t="str">
        <f t="shared" si="7"/>
        <v>04</v>
      </c>
      <c r="K20" t="str">
        <f t="shared" si="8"/>
        <v>01</v>
      </c>
      <c r="L20">
        <f t="shared" si="9"/>
        <v>124.01</v>
      </c>
      <c r="M20">
        <f t="shared" si="10"/>
        <v>1.026317967392204</v>
      </c>
    </row>
    <row r="21" spans="1:13" x14ac:dyDescent="0.2">
      <c r="A21" s="111" t="s">
        <v>1057</v>
      </c>
      <c r="B21" s="23" t="s">
        <v>817</v>
      </c>
      <c r="C21" s="125" t="str">
        <f t="shared" si="0"/>
        <v>04</v>
      </c>
      <c r="D21" s="125">
        <f t="shared" si="1"/>
        <v>4</v>
      </c>
      <c r="E21" s="125" t="str">
        <f t="shared" si="2"/>
        <v>12</v>
      </c>
      <c r="F21" s="125" t="str">
        <f t="shared" si="3"/>
        <v>67</v>
      </c>
      <c r="G21" s="125">
        <f t="shared" si="4"/>
        <v>252.67</v>
      </c>
      <c r="H21" s="125" t="str">
        <f t="shared" si="5"/>
        <v>04</v>
      </c>
      <c r="I21" s="125">
        <f t="shared" si="6"/>
        <v>4</v>
      </c>
      <c r="J21" s="125" t="str">
        <f t="shared" si="7"/>
        <v>28</v>
      </c>
      <c r="K21" t="str">
        <f t="shared" si="8"/>
        <v>37</v>
      </c>
      <c r="L21">
        <f t="shared" si="9"/>
        <v>268.37</v>
      </c>
      <c r="M21">
        <f t="shared" si="10"/>
        <v>1.0621363834250208</v>
      </c>
    </row>
    <row r="22" spans="1:13" x14ac:dyDescent="0.2">
      <c r="A22" s="111" t="s">
        <v>1075</v>
      </c>
      <c r="B22" s="23" t="s">
        <v>818</v>
      </c>
      <c r="C22" s="125" t="str">
        <f t="shared" si="0"/>
        <v>08</v>
      </c>
      <c r="D22" s="125">
        <f t="shared" si="1"/>
        <v>8</v>
      </c>
      <c r="E22" s="125" t="str">
        <f t="shared" si="2"/>
        <v>52</v>
      </c>
      <c r="F22" s="125" t="str">
        <f t="shared" si="3"/>
        <v>80</v>
      </c>
      <c r="G22" s="125">
        <f t="shared" si="4"/>
        <v>532.79999999999995</v>
      </c>
      <c r="H22" s="125" t="str">
        <f t="shared" si="5"/>
        <v>09</v>
      </c>
      <c r="I22" s="125">
        <f t="shared" si="6"/>
        <v>9</v>
      </c>
      <c r="J22" s="125" t="str">
        <f t="shared" si="7"/>
        <v>24</v>
      </c>
      <c r="K22" t="str">
        <f t="shared" si="8"/>
        <v>29</v>
      </c>
      <c r="L22">
        <f t="shared" si="9"/>
        <v>564.29</v>
      </c>
      <c r="M22">
        <f t="shared" si="10"/>
        <v>1.0591028528528528</v>
      </c>
    </row>
    <row r="23" spans="1:13" x14ac:dyDescent="0.2">
      <c r="A23" s="111" t="s">
        <v>1078</v>
      </c>
      <c r="B23" s="23" t="s">
        <v>822</v>
      </c>
      <c r="C23" s="125" t="str">
        <f t="shared" si="0"/>
        <v>16</v>
      </c>
      <c r="D23" s="125">
        <f t="shared" si="1"/>
        <v>16</v>
      </c>
      <c r="E23" s="125" t="str">
        <f t="shared" si="2"/>
        <v>49</v>
      </c>
      <c r="F23" s="125" t="str">
        <f t="shared" si="3"/>
        <v>76</v>
      </c>
      <c r="G23" s="125">
        <f t="shared" si="4"/>
        <v>1009.76</v>
      </c>
      <c r="H23" s="125" t="str">
        <f t="shared" si="5"/>
        <v>17</v>
      </c>
      <c r="I23" s="125">
        <f t="shared" si="6"/>
        <v>17</v>
      </c>
      <c r="J23" s="125" t="str">
        <f t="shared" si="7"/>
        <v>54</v>
      </c>
      <c r="K23" t="str">
        <f t="shared" si="8"/>
        <v>38</v>
      </c>
      <c r="L23">
        <f t="shared" si="9"/>
        <v>1074.3800000000001</v>
      </c>
      <c r="M23">
        <f t="shared" si="10"/>
        <v>1.0639954048486771</v>
      </c>
    </row>
    <row r="24" spans="1:13" x14ac:dyDescent="0.2">
      <c r="A24" s="111" t="s">
        <v>979</v>
      </c>
      <c r="B24" s="120" t="s">
        <v>1173</v>
      </c>
      <c r="C24" s="125" t="str">
        <f t="shared" si="0"/>
        <v>00</v>
      </c>
      <c r="D24" s="125">
        <f t="shared" si="1"/>
        <v>0</v>
      </c>
      <c r="E24" s="125" t="str">
        <f t="shared" si="2"/>
        <v>27</v>
      </c>
      <c r="F24" s="125" t="str">
        <f t="shared" si="3"/>
        <v>42</v>
      </c>
      <c r="G24" s="125">
        <f t="shared" si="4"/>
        <v>27.42</v>
      </c>
      <c r="H24" s="125" t="str">
        <f t="shared" si="5"/>
        <v>00</v>
      </c>
      <c r="I24" s="125">
        <f t="shared" si="6"/>
        <v>0</v>
      </c>
      <c r="J24" s="125" t="str">
        <f t="shared" si="7"/>
        <v>28</v>
      </c>
      <c r="K24" t="str">
        <f t="shared" si="8"/>
        <v>45</v>
      </c>
      <c r="L24">
        <f t="shared" si="9"/>
        <v>28.45</v>
      </c>
      <c r="M24">
        <f t="shared" si="10"/>
        <v>1.0375638220277168</v>
      </c>
    </row>
    <row r="25" spans="1:13" x14ac:dyDescent="0.2">
      <c r="A25" s="6" t="s">
        <v>298</v>
      </c>
      <c r="B25" s="23" t="s">
        <v>823</v>
      </c>
      <c r="C25" s="125" t="str">
        <f t="shared" si="0"/>
        <v>01</v>
      </c>
      <c r="D25" s="125">
        <f t="shared" si="1"/>
        <v>1</v>
      </c>
      <c r="E25" s="125" t="str">
        <f t="shared" si="2"/>
        <v>01</v>
      </c>
      <c r="F25" s="125" t="str">
        <f t="shared" si="3"/>
        <v>41</v>
      </c>
      <c r="G25" s="125">
        <f t="shared" si="4"/>
        <v>61.41</v>
      </c>
      <c r="H25" s="125" t="str">
        <f t="shared" si="5"/>
        <v>01</v>
      </c>
      <c r="I25" s="125">
        <f t="shared" si="6"/>
        <v>1</v>
      </c>
      <c r="J25" s="125" t="str">
        <f t="shared" si="7"/>
        <v>04</v>
      </c>
      <c r="K25" t="str">
        <f t="shared" si="8"/>
        <v>17</v>
      </c>
      <c r="L25">
        <f t="shared" si="9"/>
        <v>64.17</v>
      </c>
      <c r="M25">
        <f t="shared" si="10"/>
        <v>1.0449438202247192</v>
      </c>
    </row>
    <row r="26" spans="1:13" x14ac:dyDescent="0.2">
      <c r="A26" s="6" t="s">
        <v>306</v>
      </c>
      <c r="B26" s="23" t="s">
        <v>824</v>
      </c>
      <c r="C26" s="125" t="str">
        <f t="shared" si="0"/>
        <v>02</v>
      </c>
      <c r="D26" s="125">
        <f t="shared" si="1"/>
        <v>2</v>
      </c>
      <c r="E26" s="125" t="str">
        <f t="shared" si="2"/>
        <v>14</v>
      </c>
      <c r="F26" s="125" t="str">
        <f t="shared" si="3"/>
        <v>43</v>
      </c>
      <c r="G26" s="125">
        <f t="shared" si="4"/>
        <v>134.43</v>
      </c>
      <c r="H26" s="125" t="str">
        <f t="shared" si="5"/>
        <v>02</v>
      </c>
      <c r="I26" s="125">
        <f t="shared" si="6"/>
        <v>2</v>
      </c>
      <c r="J26" s="125" t="str">
        <f t="shared" si="7"/>
        <v>19</v>
      </c>
      <c r="K26" t="str">
        <f t="shared" si="8"/>
        <v>68</v>
      </c>
      <c r="L26">
        <f t="shared" si="9"/>
        <v>139.68</v>
      </c>
      <c r="M26">
        <f t="shared" si="10"/>
        <v>1.0390537826378041</v>
      </c>
    </row>
    <row r="27" spans="1:13" ht="13.5" thickBot="1" x14ac:dyDescent="0.25">
      <c r="A27" s="111" t="s">
        <v>1147</v>
      </c>
      <c r="B27" s="26" t="s">
        <v>825</v>
      </c>
      <c r="C27" s="125" t="str">
        <f t="shared" si="0"/>
        <v>00</v>
      </c>
      <c r="D27" s="125">
        <f t="shared" si="1"/>
        <v>0</v>
      </c>
      <c r="E27" s="125" t="str">
        <f t="shared" si="2"/>
        <v>30</v>
      </c>
      <c r="F27" s="125" t="str">
        <f t="shared" si="3"/>
        <v>67</v>
      </c>
      <c r="G27" s="125">
        <f t="shared" si="4"/>
        <v>30.67</v>
      </c>
      <c r="H27" s="125" t="str">
        <f t="shared" si="5"/>
        <v>00</v>
      </c>
      <c r="I27" s="125">
        <f t="shared" si="6"/>
        <v>0</v>
      </c>
      <c r="J27" s="125" t="str">
        <f t="shared" si="7"/>
        <v>30</v>
      </c>
      <c r="K27" t="str">
        <f t="shared" si="8"/>
        <v>05</v>
      </c>
      <c r="L27">
        <f t="shared" si="9"/>
        <v>30.05</v>
      </c>
      <c r="M27">
        <f t="shared" si="10"/>
        <v>0.97978480599934792</v>
      </c>
    </row>
    <row r="28" spans="1:13" ht="13.5" thickTop="1" x14ac:dyDescent="0.2">
      <c r="A28" s="6" t="s">
        <v>322</v>
      </c>
      <c r="B28" s="95" t="s">
        <v>1021</v>
      </c>
      <c r="C28" s="125" t="str">
        <f t="shared" si="0"/>
        <v>01</v>
      </c>
      <c r="D28" s="125">
        <f t="shared" si="1"/>
        <v>1</v>
      </c>
      <c r="E28" s="125" t="str">
        <f t="shared" si="2"/>
        <v>09</v>
      </c>
      <c r="F28" s="125" t="str">
        <f t="shared" si="3"/>
        <v>22</v>
      </c>
      <c r="G28" s="125">
        <f t="shared" si="4"/>
        <v>69.22</v>
      </c>
      <c r="H28" s="125" t="str">
        <f t="shared" si="5"/>
        <v>01</v>
      </c>
      <c r="I28" s="125">
        <f t="shared" si="6"/>
        <v>1</v>
      </c>
      <c r="J28" s="125" t="str">
        <f t="shared" si="7"/>
        <v>12</v>
      </c>
      <c r="K28" t="str">
        <f t="shared" si="8"/>
        <v>48</v>
      </c>
      <c r="L28">
        <f t="shared" si="9"/>
        <v>72.48</v>
      </c>
      <c r="M28">
        <f t="shared" si="10"/>
        <v>1.0470962149667726</v>
      </c>
    </row>
    <row r="29" spans="1:13" x14ac:dyDescent="0.2">
      <c r="A29" s="6" t="s">
        <v>331</v>
      </c>
      <c r="B29" s="23" t="s">
        <v>826</v>
      </c>
      <c r="C29" s="125" t="str">
        <f t="shared" si="0"/>
        <v>02</v>
      </c>
      <c r="D29" s="125">
        <f t="shared" si="1"/>
        <v>2</v>
      </c>
      <c r="E29" s="125" t="str">
        <f t="shared" si="2"/>
        <v>28</v>
      </c>
      <c r="F29" s="125" t="str">
        <f t="shared" si="3"/>
        <v>85</v>
      </c>
      <c r="G29" s="125">
        <f t="shared" si="4"/>
        <v>148.85</v>
      </c>
      <c r="H29" s="125" t="str">
        <f t="shared" si="5"/>
        <v>02</v>
      </c>
      <c r="I29" s="125">
        <f t="shared" si="6"/>
        <v>2</v>
      </c>
      <c r="J29" s="125" t="str">
        <f t="shared" si="7"/>
        <v>34</v>
      </c>
      <c r="K29" t="str">
        <f t="shared" si="8"/>
        <v>92</v>
      </c>
      <c r="L29">
        <f t="shared" si="9"/>
        <v>154.91999999999999</v>
      </c>
      <c r="M29">
        <f t="shared" si="10"/>
        <v>1.0407793080282164</v>
      </c>
    </row>
    <row r="30" spans="1:13" x14ac:dyDescent="0.2">
      <c r="A30" s="111" t="s">
        <v>1148</v>
      </c>
      <c r="B30" s="120" t="s">
        <v>1199</v>
      </c>
      <c r="C30" s="125" t="str">
        <f t="shared" si="0"/>
        <v>00</v>
      </c>
      <c r="D30" s="125">
        <f t="shared" si="1"/>
        <v>0</v>
      </c>
      <c r="E30" s="125" t="str">
        <f t="shared" si="2"/>
        <v>25</v>
      </c>
      <c r="F30" s="125" t="str">
        <f t="shared" si="3"/>
        <v>83</v>
      </c>
      <c r="G30" s="125">
        <f t="shared" si="4"/>
        <v>25.83</v>
      </c>
      <c r="H30" s="125" t="str">
        <f t="shared" si="5"/>
        <v>00</v>
      </c>
      <c r="I30" s="125">
        <f t="shared" si="6"/>
        <v>0</v>
      </c>
      <c r="J30" s="125" t="str">
        <f t="shared" si="7"/>
        <v>25</v>
      </c>
      <c r="K30" t="str">
        <f t="shared" si="8"/>
        <v>84</v>
      </c>
      <c r="L30">
        <f t="shared" si="9"/>
        <v>25.84</v>
      </c>
      <c r="M30">
        <f t="shared" si="10"/>
        <v>1.0003871467286103</v>
      </c>
    </row>
    <row r="31" spans="1:13" x14ac:dyDescent="0.2">
      <c r="A31" s="6" t="s">
        <v>344</v>
      </c>
      <c r="B31" s="23" t="s">
        <v>827</v>
      </c>
      <c r="C31" s="125" t="str">
        <f t="shared" si="0"/>
        <v>00</v>
      </c>
      <c r="D31" s="125">
        <f t="shared" si="1"/>
        <v>0</v>
      </c>
      <c r="E31" s="125" t="str">
        <f t="shared" si="2"/>
        <v>59</v>
      </c>
      <c r="F31" s="125" t="str">
        <f t="shared" si="3"/>
        <v>70</v>
      </c>
      <c r="G31" s="125">
        <f t="shared" si="4"/>
        <v>59.7</v>
      </c>
      <c r="H31" s="125" t="str">
        <f t="shared" si="5"/>
        <v>01</v>
      </c>
      <c r="I31" s="125">
        <f t="shared" si="6"/>
        <v>1</v>
      </c>
      <c r="J31" s="125" t="str">
        <f t="shared" si="7"/>
        <v>01</v>
      </c>
      <c r="K31" t="str">
        <f t="shared" si="8"/>
        <v>11</v>
      </c>
      <c r="L31">
        <f t="shared" si="9"/>
        <v>61.11</v>
      </c>
      <c r="M31">
        <f t="shared" si="10"/>
        <v>1.0236180904522612</v>
      </c>
    </row>
    <row r="32" spans="1:13" ht="13.5" thickBot="1" x14ac:dyDescent="0.25">
      <c r="A32" s="6" t="s">
        <v>356</v>
      </c>
      <c r="B32" s="21" t="s">
        <v>828</v>
      </c>
      <c r="C32" s="125" t="str">
        <f t="shared" si="0"/>
        <v>02</v>
      </c>
      <c r="D32" s="125">
        <f t="shared" si="1"/>
        <v>2</v>
      </c>
      <c r="E32" s="125" t="str">
        <f t="shared" si="2"/>
        <v>14</v>
      </c>
      <c r="F32" s="125" t="str">
        <f t="shared" si="3"/>
        <v>25</v>
      </c>
      <c r="G32" s="125">
        <f t="shared" si="4"/>
        <v>134.25</v>
      </c>
      <c r="H32" s="125" t="str">
        <f t="shared" si="5"/>
        <v>02</v>
      </c>
      <c r="I32" s="125">
        <f t="shared" si="6"/>
        <v>2</v>
      </c>
      <c r="J32" s="125" t="str">
        <f t="shared" si="7"/>
        <v>18</v>
      </c>
      <c r="K32" t="str">
        <f t="shared" si="8"/>
        <v>30</v>
      </c>
      <c r="L32">
        <f t="shared" si="9"/>
        <v>138.30000000000001</v>
      </c>
      <c r="M32">
        <f t="shared" si="10"/>
        <v>1.0301675977653633</v>
      </c>
    </row>
    <row r="33" spans="1:13" x14ac:dyDescent="0.2">
      <c r="A33" s="6" t="s">
        <v>361</v>
      </c>
      <c r="B33" s="120" t="s">
        <v>1171</v>
      </c>
      <c r="C33" s="125" t="str">
        <f t="shared" si="0"/>
        <v>02</v>
      </c>
      <c r="D33" s="125">
        <f t="shared" si="1"/>
        <v>2</v>
      </c>
      <c r="E33" s="125" t="str">
        <f t="shared" si="2"/>
        <v>15</v>
      </c>
      <c r="F33" s="125" t="str">
        <f t="shared" si="3"/>
        <v>48</v>
      </c>
      <c r="G33" s="125">
        <f t="shared" si="4"/>
        <v>135.47999999999999</v>
      </c>
      <c r="H33" s="125" t="str">
        <f t="shared" si="5"/>
        <v>02</v>
      </c>
      <c r="I33" s="125">
        <f t="shared" si="6"/>
        <v>2</v>
      </c>
      <c r="J33" s="125" t="str">
        <f t="shared" si="7"/>
        <v>16</v>
      </c>
      <c r="K33" t="str">
        <f t="shared" si="8"/>
        <v>83</v>
      </c>
      <c r="L33">
        <f t="shared" si="9"/>
        <v>136.83000000000001</v>
      </c>
      <c r="M33">
        <f t="shared" si="10"/>
        <v>1.0099645704162978</v>
      </c>
    </row>
    <row r="34" spans="1:13" x14ac:dyDescent="0.2">
      <c r="A34" s="111" t="s">
        <v>1093</v>
      </c>
      <c r="B34" s="23" t="s">
        <v>829</v>
      </c>
      <c r="C34" s="125" t="str">
        <f t="shared" si="0"/>
        <v>04</v>
      </c>
      <c r="D34" s="125">
        <f t="shared" si="1"/>
        <v>4</v>
      </c>
      <c r="E34" s="125" t="str">
        <f t="shared" si="2"/>
        <v>46</v>
      </c>
      <c r="F34" s="125" t="str">
        <f t="shared" si="3"/>
        <v>02</v>
      </c>
      <c r="G34" s="125">
        <f t="shared" si="4"/>
        <v>286.02</v>
      </c>
      <c r="H34" s="125" t="str">
        <f t="shared" si="5"/>
        <v>05</v>
      </c>
      <c r="I34" s="125">
        <f t="shared" si="6"/>
        <v>5</v>
      </c>
      <c r="J34" s="125" t="str">
        <f t="shared" si="7"/>
        <v>07</v>
      </c>
      <c r="K34" t="str">
        <f t="shared" si="8"/>
        <v>33</v>
      </c>
      <c r="L34">
        <f t="shared" si="9"/>
        <v>307.33</v>
      </c>
      <c r="M34">
        <f t="shared" si="10"/>
        <v>1.0745052793510943</v>
      </c>
    </row>
    <row r="35" spans="1:13" x14ac:dyDescent="0.2">
      <c r="A35" s="6" t="s">
        <v>209</v>
      </c>
      <c r="B35" s="23" t="s">
        <v>830</v>
      </c>
      <c r="C35" s="125" t="str">
        <f t="shared" si="0"/>
        <v>00</v>
      </c>
      <c r="D35" s="125">
        <f t="shared" si="1"/>
        <v>0</v>
      </c>
      <c r="E35" s="125" t="str">
        <f t="shared" si="2"/>
        <v>24</v>
      </c>
      <c r="F35" s="125" t="str">
        <f t="shared" si="3"/>
        <v>83</v>
      </c>
      <c r="G35" s="125">
        <f t="shared" si="4"/>
        <v>24.83</v>
      </c>
      <c r="H35" s="125" t="str">
        <f t="shared" si="5"/>
        <v>00</v>
      </c>
      <c r="I35" s="125">
        <f t="shared" si="6"/>
        <v>0</v>
      </c>
      <c r="J35" s="125" t="str">
        <f t="shared" si="7"/>
        <v>25</v>
      </c>
      <c r="K35" t="str">
        <f t="shared" si="8"/>
        <v>77</v>
      </c>
      <c r="L35">
        <f t="shared" si="9"/>
        <v>25.77</v>
      </c>
      <c r="M35">
        <f t="shared" si="10"/>
        <v>1.0378574305275876</v>
      </c>
    </row>
    <row r="36" spans="1:13" ht="13.5" thickBot="1" x14ac:dyDescent="0.25">
      <c r="A36" s="6" t="s">
        <v>229</v>
      </c>
      <c r="B36" s="21" t="s">
        <v>831</v>
      </c>
      <c r="C36" s="125" t="str">
        <f t="shared" si="0"/>
        <v>00</v>
      </c>
      <c r="D36" s="125">
        <f t="shared" si="1"/>
        <v>0</v>
      </c>
      <c r="E36" s="125" t="str">
        <f t="shared" si="2"/>
        <v>56</v>
      </c>
      <c r="F36" s="125" t="str">
        <f t="shared" si="3"/>
        <v>12</v>
      </c>
      <c r="G36" s="125">
        <f t="shared" si="4"/>
        <v>56.12</v>
      </c>
      <c r="H36" s="125" t="str">
        <f t="shared" si="5"/>
        <v>00</v>
      </c>
      <c r="I36" s="125">
        <f t="shared" si="6"/>
        <v>0</v>
      </c>
      <c r="J36" s="125" t="str">
        <f t="shared" si="7"/>
        <v>57</v>
      </c>
      <c r="K36" t="str">
        <f t="shared" si="8"/>
        <v>89</v>
      </c>
      <c r="L36">
        <f t="shared" si="9"/>
        <v>57.89</v>
      </c>
      <c r="M36">
        <f t="shared" si="10"/>
        <v>1.0315395580898077</v>
      </c>
    </row>
    <row r="37" spans="1:13" x14ac:dyDescent="0.2">
      <c r="A37" s="6" t="s">
        <v>241</v>
      </c>
      <c r="B37" s="23" t="s">
        <v>832</v>
      </c>
      <c r="C37" s="125" t="str">
        <f t="shared" si="0"/>
        <v>02</v>
      </c>
      <c r="D37" s="125">
        <f t="shared" si="1"/>
        <v>2</v>
      </c>
      <c r="E37" s="125" t="str">
        <f t="shared" si="2"/>
        <v>03</v>
      </c>
      <c r="F37" s="125" t="str">
        <f t="shared" si="3"/>
        <v>23</v>
      </c>
      <c r="G37" s="125">
        <f t="shared" si="4"/>
        <v>123.23</v>
      </c>
      <c r="H37" s="125" t="str">
        <f t="shared" si="5"/>
        <v>02</v>
      </c>
      <c r="I37" s="125">
        <f t="shared" si="6"/>
        <v>2</v>
      </c>
      <c r="J37" s="125" t="str">
        <f t="shared" si="7"/>
        <v>08</v>
      </c>
      <c r="K37" t="str">
        <f t="shared" si="8"/>
        <v>16</v>
      </c>
      <c r="L37">
        <f t="shared" si="9"/>
        <v>128.16</v>
      </c>
      <c r="M37">
        <f t="shared" si="10"/>
        <v>1.0400064919256673</v>
      </c>
    </row>
    <row r="38" spans="1:13" x14ac:dyDescent="0.2">
      <c r="A38" s="6" t="s">
        <v>254</v>
      </c>
      <c r="B38" s="23" t="s">
        <v>833</v>
      </c>
      <c r="C38" s="125" t="str">
        <f t="shared" si="0"/>
        <v>04</v>
      </c>
      <c r="D38" s="125">
        <f t="shared" si="1"/>
        <v>4</v>
      </c>
      <c r="E38" s="125" t="str">
        <f t="shared" si="2"/>
        <v>26</v>
      </c>
      <c r="F38" s="125" t="str">
        <f t="shared" si="3"/>
        <v>59</v>
      </c>
      <c r="G38" s="125">
        <f t="shared" si="4"/>
        <v>266.58999999999997</v>
      </c>
      <c r="H38" s="125" t="str">
        <f t="shared" si="5"/>
        <v>04</v>
      </c>
      <c r="I38" s="125">
        <f t="shared" si="6"/>
        <v>4</v>
      </c>
      <c r="J38" s="125" t="str">
        <f t="shared" si="7"/>
        <v>35</v>
      </c>
      <c r="K38" t="str">
        <f t="shared" si="8"/>
        <v>07</v>
      </c>
      <c r="L38">
        <f t="shared" si="9"/>
        <v>275.07</v>
      </c>
      <c r="M38">
        <f t="shared" si="10"/>
        <v>1.0318091451292246</v>
      </c>
    </row>
    <row r="39" spans="1:13" x14ac:dyDescent="0.2">
      <c r="A39" s="6" t="s">
        <v>264</v>
      </c>
      <c r="B39" s="23" t="s">
        <v>834</v>
      </c>
      <c r="C39" s="125" t="str">
        <f t="shared" si="0"/>
        <v>09</v>
      </c>
      <c r="D39" s="125">
        <f t="shared" si="1"/>
        <v>9</v>
      </c>
      <c r="E39" s="125" t="str">
        <f t="shared" si="2"/>
        <v>19</v>
      </c>
      <c r="F39" s="125" t="str">
        <f t="shared" si="3"/>
        <v>83</v>
      </c>
      <c r="G39" s="125">
        <f t="shared" si="4"/>
        <v>559.83000000000004</v>
      </c>
      <c r="H39" s="125" t="str">
        <f t="shared" si="5"/>
        <v>09</v>
      </c>
      <c r="I39" s="125">
        <f t="shared" si="6"/>
        <v>9</v>
      </c>
      <c r="J39" s="125" t="str">
        <f t="shared" si="7"/>
        <v>30</v>
      </c>
      <c r="K39" t="str">
        <f t="shared" si="8"/>
        <v>67</v>
      </c>
      <c r="L39">
        <f t="shared" si="9"/>
        <v>570.66999999999996</v>
      </c>
      <c r="M39">
        <f t="shared" si="10"/>
        <v>1.0193630209170639</v>
      </c>
    </row>
    <row r="40" spans="1:13" x14ac:dyDescent="0.2">
      <c r="A40" s="6" t="s">
        <v>277</v>
      </c>
      <c r="B40" s="23" t="s">
        <v>835</v>
      </c>
      <c r="C40" s="125" t="str">
        <f t="shared" si="0"/>
        <v>17</v>
      </c>
      <c r="D40" s="125">
        <f t="shared" si="1"/>
        <v>17</v>
      </c>
      <c r="E40" s="125" t="str">
        <f t="shared" si="2"/>
        <v>44</v>
      </c>
      <c r="F40" s="125" t="str">
        <f t="shared" si="3"/>
        <v>06</v>
      </c>
      <c r="G40" s="125">
        <f t="shared" si="4"/>
        <v>1064.06</v>
      </c>
      <c r="H40" s="125" t="str">
        <f t="shared" si="5"/>
        <v>18</v>
      </c>
      <c r="I40" s="125">
        <f t="shared" si="6"/>
        <v>18</v>
      </c>
      <c r="J40" s="125" t="str">
        <f t="shared" si="7"/>
        <v>31</v>
      </c>
      <c r="K40" t="str">
        <f t="shared" si="8"/>
        <v>81</v>
      </c>
      <c r="L40">
        <f t="shared" si="9"/>
        <v>1111.81</v>
      </c>
      <c r="M40">
        <f t="shared" si="10"/>
        <v>1.0448752889874631</v>
      </c>
    </row>
    <row r="41" spans="1:13" x14ac:dyDescent="0.2">
      <c r="A41" s="12" t="s">
        <v>579</v>
      </c>
      <c r="B41" s="27" t="s">
        <v>836</v>
      </c>
      <c r="C41" s="125" t="str">
        <f t="shared" si="0"/>
        <v>00</v>
      </c>
      <c r="D41" s="125">
        <f t="shared" si="1"/>
        <v>0</v>
      </c>
      <c r="E41" s="125" t="str">
        <f t="shared" si="2"/>
        <v>29</v>
      </c>
      <c r="F41" s="125" t="str">
        <f t="shared" si="3"/>
        <v>14</v>
      </c>
      <c r="G41" s="125">
        <f t="shared" si="4"/>
        <v>29.14</v>
      </c>
      <c r="H41" s="125" t="str">
        <f t="shared" si="5"/>
        <v>00</v>
      </c>
      <c r="I41" s="125">
        <f t="shared" si="6"/>
        <v>0</v>
      </c>
      <c r="J41" s="125" t="str">
        <f t="shared" si="7"/>
        <v>30</v>
      </c>
      <c r="K41" t="str">
        <f t="shared" si="8"/>
        <v>58</v>
      </c>
      <c r="L41">
        <f t="shared" si="9"/>
        <v>30.58</v>
      </c>
      <c r="M41">
        <f t="shared" si="10"/>
        <v>1.0494166094715167</v>
      </c>
    </row>
    <row r="42" spans="1:13" x14ac:dyDescent="0.2">
      <c r="A42" s="12" t="s">
        <v>580</v>
      </c>
      <c r="B42" s="27" t="s">
        <v>837</v>
      </c>
      <c r="C42" s="125" t="str">
        <f t="shared" si="0"/>
        <v>01</v>
      </c>
      <c r="D42" s="125">
        <f t="shared" si="1"/>
        <v>1</v>
      </c>
      <c r="E42" s="125" t="str">
        <f t="shared" si="2"/>
        <v>03</v>
      </c>
      <c r="F42" s="125" t="str">
        <f t="shared" si="3"/>
        <v>39</v>
      </c>
      <c r="G42" s="125">
        <f t="shared" si="4"/>
        <v>63.39</v>
      </c>
      <c r="H42" s="125" t="str">
        <f t="shared" si="5"/>
        <v>01</v>
      </c>
      <c r="I42" s="125">
        <f t="shared" si="6"/>
        <v>1</v>
      </c>
      <c r="J42" s="125" t="str">
        <f t="shared" si="7"/>
        <v>07</v>
      </c>
      <c r="K42" t="str">
        <f t="shared" si="8"/>
        <v>46</v>
      </c>
      <c r="L42">
        <f t="shared" si="9"/>
        <v>67.459999999999994</v>
      </c>
      <c r="M42">
        <f t="shared" si="10"/>
        <v>1.0642057106799179</v>
      </c>
    </row>
    <row r="43" spans="1:13" x14ac:dyDescent="0.2">
      <c r="A43" s="12" t="s">
        <v>581</v>
      </c>
      <c r="B43" s="23" t="s">
        <v>838</v>
      </c>
      <c r="C43" s="125" t="str">
        <f t="shared" si="0"/>
        <v>02</v>
      </c>
      <c r="D43" s="125">
        <f t="shared" si="1"/>
        <v>2</v>
      </c>
      <c r="E43" s="125" t="str">
        <f t="shared" si="2"/>
        <v>17</v>
      </c>
      <c r="F43" s="125" t="str">
        <f t="shared" si="3"/>
        <v>06</v>
      </c>
      <c r="G43" s="125">
        <f t="shared" si="4"/>
        <v>137.06</v>
      </c>
      <c r="H43" s="125" t="str">
        <f t="shared" si="5"/>
        <v>02</v>
      </c>
      <c r="I43" s="125">
        <f t="shared" si="6"/>
        <v>2</v>
      </c>
      <c r="J43" s="125" t="str">
        <f t="shared" si="7"/>
        <v>27</v>
      </c>
      <c r="K43" t="str">
        <f t="shared" si="8"/>
        <v>22</v>
      </c>
      <c r="L43">
        <f t="shared" si="9"/>
        <v>147.22</v>
      </c>
      <c r="M43">
        <f t="shared" si="10"/>
        <v>1.0741281190719392</v>
      </c>
    </row>
    <row r="44" spans="1:13" ht="13.5" thickBot="1" x14ac:dyDescent="0.25">
      <c r="A44" s="111" t="s">
        <v>1142</v>
      </c>
      <c r="B44" s="26" t="s">
        <v>839</v>
      </c>
      <c r="C44" s="125" t="str">
        <f t="shared" si="0"/>
        <v>00</v>
      </c>
      <c r="D44" s="125">
        <f t="shared" si="1"/>
        <v>0</v>
      </c>
      <c r="E44" s="125" t="str">
        <f t="shared" si="2"/>
        <v>30</v>
      </c>
      <c r="F44" s="125" t="str">
        <f t="shared" si="3"/>
        <v>30</v>
      </c>
      <c r="G44" s="125">
        <f t="shared" si="4"/>
        <v>30.3</v>
      </c>
      <c r="H44" s="125" t="str">
        <f t="shared" si="5"/>
        <v>00</v>
      </c>
      <c r="I44" s="125">
        <f t="shared" si="6"/>
        <v>0</v>
      </c>
      <c r="J44" s="125" t="str">
        <f t="shared" si="7"/>
        <v>32</v>
      </c>
      <c r="K44" t="str">
        <f t="shared" si="8"/>
        <v>90</v>
      </c>
      <c r="L44">
        <f t="shared" si="9"/>
        <v>32.9</v>
      </c>
      <c r="M44">
        <f t="shared" si="10"/>
        <v>1.0858085808580857</v>
      </c>
    </row>
    <row r="45" spans="1:13" ht="13.5" thickTop="1" x14ac:dyDescent="0.2">
      <c r="A45" s="6" t="s">
        <v>323</v>
      </c>
      <c r="B45" s="120" t="s">
        <v>1161</v>
      </c>
      <c r="C45" s="125" t="str">
        <f t="shared" si="0"/>
        <v>01</v>
      </c>
      <c r="D45" s="125">
        <f t="shared" si="1"/>
        <v>1</v>
      </c>
      <c r="E45" s="125" t="str">
        <f t="shared" si="2"/>
        <v>09</v>
      </c>
      <c r="F45" s="125" t="str">
        <f t="shared" si="3"/>
        <v>21</v>
      </c>
      <c r="G45" s="125">
        <f t="shared" si="4"/>
        <v>69.209999999999994</v>
      </c>
      <c r="H45" s="125" t="str">
        <f t="shared" si="5"/>
        <v>01</v>
      </c>
      <c r="I45" s="125">
        <f t="shared" si="6"/>
        <v>1</v>
      </c>
      <c r="J45" s="125" t="str">
        <f t="shared" si="7"/>
        <v>07</v>
      </c>
      <c r="K45" t="str">
        <f t="shared" si="8"/>
        <v>82</v>
      </c>
      <c r="L45">
        <f t="shared" si="9"/>
        <v>67.819999999999993</v>
      </c>
      <c r="M45">
        <f t="shared" si="10"/>
        <v>0.97991619708134658</v>
      </c>
    </row>
    <row r="46" spans="1:13" x14ac:dyDescent="0.2">
      <c r="A46" s="6" t="s">
        <v>332</v>
      </c>
      <c r="B46" s="23" t="s">
        <v>840</v>
      </c>
      <c r="C46" s="125" t="str">
        <f t="shared" si="0"/>
        <v>02</v>
      </c>
      <c r="D46" s="125">
        <f t="shared" si="1"/>
        <v>2</v>
      </c>
      <c r="E46" s="125" t="str">
        <f t="shared" si="2"/>
        <v>30</v>
      </c>
      <c r="F46" s="125" t="str">
        <f t="shared" si="3"/>
        <v>97</v>
      </c>
      <c r="G46" s="125">
        <f t="shared" si="4"/>
        <v>150.97</v>
      </c>
      <c r="H46" s="125" t="str">
        <f t="shared" si="5"/>
        <v>02</v>
      </c>
      <c r="I46" s="125">
        <f t="shared" si="6"/>
        <v>2</v>
      </c>
      <c r="J46" s="125" t="str">
        <f t="shared" si="7"/>
        <v>44</v>
      </c>
      <c r="K46" t="str">
        <f t="shared" si="8"/>
        <v>16</v>
      </c>
      <c r="L46">
        <f t="shared" si="9"/>
        <v>164.16</v>
      </c>
      <c r="M46">
        <f t="shared" si="10"/>
        <v>1.0873683513280785</v>
      </c>
    </row>
    <row r="47" spans="1:13" x14ac:dyDescent="0.2">
      <c r="A47" s="6" t="s">
        <v>340</v>
      </c>
      <c r="B47" s="23" t="s">
        <v>841</v>
      </c>
      <c r="C47" s="125" t="str">
        <f t="shared" si="0"/>
        <v>00</v>
      </c>
      <c r="D47" s="125">
        <f t="shared" si="1"/>
        <v>0</v>
      </c>
      <c r="E47" s="125" t="str">
        <f t="shared" si="2"/>
        <v>26</v>
      </c>
      <c r="F47" s="125" t="str">
        <f t="shared" si="3"/>
        <v>85</v>
      </c>
      <c r="G47" s="125">
        <f t="shared" si="4"/>
        <v>26.85</v>
      </c>
      <c r="H47" s="125" t="str">
        <f t="shared" si="5"/>
        <v>00</v>
      </c>
      <c r="I47" s="125">
        <f t="shared" si="6"/>
        <v>0</v>
      </c>
      <c r="J47" s="125" t="str">
        <f t="shared" si="7"/>
        <v>28</v>
      </c>
      <c r="K47" t="str">
        <f t="shared" si="8"/>
        <v>02</v>
      </c>
      <c r="L47">
        <f t="shared" si="9"/>
        <v>28.02</v>
      </c>
      <c r="M47">
        <f t="shared" si="10"/>
        <v>1.0435754189944133</v>
      </c>
    </row>
    <row r="48" spans="1:13" x14ac:dyDescent="0.2">
      <c r="A48" s="36" t="s">
        <v>932</v>
      </c>
      <c r="B48" s="23" t="s">
        <v>842</v>
      </c>
      <c r="C48" s="125" t="str">
        <f t="shared" si="0"/>
        <v>01</v>
      </c>
      <c r="D48" s="125">
        <f t="shared" si="1"/>
        <v>1</v>
      </c>
      <c r="E48" s="125" t="str">
        <f t="shared" si="2"/>
        <v>01</v>
      </c>
      <c r="F48" s="125" t="str">
        <f t="shared" si="3"/>
        <v>30</v>
      </c>
      <c r="G48" s="125">
        <f t="shared" si="4"/>
        <v>61.3</v>
      </c>
      <c r="H48" s="125" t="str">
        <f t="shared" si="5"/>
        <v>01</v>
      </c>
      <c r="I48" s="125">
        <f t="shared" si="6"/>
        <v>1</v>
      </c>
      <c r="J48" s="125" t="str">
        <f t="shared" si="7"/>
        <v>02</v>
      </c>
      <c r="K48" t="str">
        <f t="shared" si="8"/>
        <v>12</v>
      </c>
      <c r="L48">
        <f t="shared" si="9"/>
        <v>62.12</v>
      </c>
      <c r="M48">
        <f t="shared" si="10"/>
        <v>1.0133768352365415</v>
      </c>
    </row>
    <row r="49" spans="1:13" ht="13.5" thickBot="1" x14ac:dyDescent="0.25">
      <c r="A49" s="6" t="s">
        <v>357</v>
      </c>
      <c r="B49" s="21" t="s">
        <v>843</v>
      </c>
      <c r="C49" s="125" t="str">
        <f t="shared" si="0"/>
        <v>02</v>
      </c>
      <c r="D49" s="125">
        <f t="shared" si="1"/>
        <v>2</v>
      </c>
      <c r="E49" s="125" t="str">
        <f t="shared" si="2"/>
        <v>17</v>
      </c>
      <c r="F49" s="125" t="str">
        <f t="shared" si="3"/>
        <v>67</v>
      </c>
      <c r="G49" s="125">
        <f t="shared" si="4"/>
        <v>137.66999999999999</v>
      </c>
      <c r="H49" s="125" t="str">
        <f t="shared" si="5"/>
        <v>02</v>
      </c>
      <c r="I49" s="125">
        <f t="shared" si="6"/>
        <v>2</v>
      </c>
      <c r="J49" s="125" t="str">
        <f t="shared" si="7"/>
        <v>20</v>
      </c>
      <c r="K49" t="str">
        <f t="shared" si="8"/>
        <v>70</v>
      </c>
      <c r="L49">
        <f t="shared" si="9"/>
        <v>140.69999999999999</v>
      </c>
      <c r="M49">
        <f t="shared" si="10"/>
        <v>1.0220091523207671</v>
      </c>
    </row>
    <row r="50" spans="1:13" x14ac:dyDescent="0.2">
      <c r="A50" s="12" t="s">
        <v>582</v>
      </c>
      <c r="B50" s="23" t="s">
        <v>844</v>
      </c>
      <c r="C50" s="125" t="str">
        <f t="shared" si="0"/>
        <v>02</v>
      </c>
      <c r="D50" s="125">
        <f t="shared" si="1"/>
        <v>2</v>
      </c>
      <c r="E50" s="125" t="str">
        <f t="shared" si="2"/>
        <v>20</v>
      </c>
      <c r="F50" s="125" t="str">
        <f t="shared" si="3"/>
        <v>03</v>
      </c>
      <c r="G50" s="125">
        <f t="shared" si="4"/>
        <v>140.03</v>
      </c>
      <c r="H50" s="125" t="str">
        <f t="shared" si="5"/>
        <v>02</v>
      </c>
      <c r="I50" s="125">
        <f t="shared" si="6"/>
        <v>2</v>
      </c>
      <c r="J50" s="125" t="str">
        <f t="shared" si="7"/>
        <v>23</v>
      </c>
      <c r="K50" t="str">
        <f t="shared" si="8"/>
        <v>59</v>
      </c>
      <c r="L50">
        <f t="shared" si="9"/>
        <v>143.59</v>
      </c>
      <c r="M50">
        <f t="shared" si="10"/>
        <v>1.025423123616368</v>
      </c>
    </row>
    <row r="51" spans="1:13" x14ac:dyDescent="0.2">
      <c r="A51" s="6" t="s">
        <v>370</v>
      </c>
      <c r="B51" s="23" t="s">
        <v>845</v>
      </c>
      <c r="C51" s="125" t="str">
        <f t="shared" si="0"/>
        <v>05</v>
      </c>
      <c r="D51" s="125">
        <f t="shared" si="1"/>
        <v>5</v>
      </c>
      <c r="E51" s="125" t="str">
        <f t="shared" si="2"/>
        <v>03</v>
      </c>
      <c r="F51" s="125" t="str">
        <f t="shared" si="3"/>
        <v>90</v>
      </c>
      <c r="G51" s="125">
        <f t="shared" si="4"/>
        <v>303.89999999999998</v>
      </c>
      <c r="H51" s="125" t="str">
        <f t="shared" si="5"/>
        <v>05</v>
      </c>
      <c r="I51" s="125">
        <f t="shared" si="6"/>
        <v>5</v>
      </c>
      <c r="J51" s="125" t="str">
        <f t="shared" si="7"/>
        <v>20</v>
      </c>
      <c r="K51" t="str">
        <f t="shared" si="8"/>
        <v>43</v>
      </c>
      <c r="L51">
        <f t="shared" si="9"/>
        <v>320.43</v>
      </c>
      <c r="M51">
        <f t="shared" si="10"/>
        <v>1.0543928923988155</v>
      </c>
    </row>
    <row r="52" spans="1:13" x14ac:dyDescent="0.2">
      <c r="A52" s="6" t="s">
        <v>210</v>
      </c>
      <c r="B52" s="23" t="s">
        <v>846</v>
      </c>
      <c r="C52" s="125" t="str">
        <f t="shared" si="0"/>
        <v>00</v>
      </c>
      <c r="D52" s="125">
        <f t="shared" si="1"/>
        <v>0</v>
      </c>
      <c r="E52" s="125" t="str">
        <f t="shared" si="2"/>
        <v>25</v>
      </c>
      <c r="F52" s="125" t="str">
        <f t="shared" si="3"/>
        <v>04</v>
      </c>
      <c r="G52" s="125">
        <f t="shared" si="4"/>
        <v>25.04</v>
      </c>
      <c r="H52" s="125" t="str">
        <f t="shared" si="5"/>
        <v>00</v>
      </c>
      <c r="I52" s="125">
        <f t="shared" si="6"/>
        <v>0</v>
      </c>
      <c r="J52" s="125" t="str">
        <f t="shared" si="7"/>
        <v>25</v>
      </c>
      <c r="K52" t="str">
        <f t="shared" si="8"/>
        <v>80</v>
      </c>
      <c r="L52">
        <f t="shared" si="9"/>
        <v>25.8</v>
      </c>
      <c r="M52">
        <f t="shared" si="10"/>
        <v>1.0303514376996805</v>
      </c>
    </row>
    <row r="53" spans="1:13" ht="13.5" thickBot="1" x14ac:dyDescent="0.25">
      <c r="A53" s="6" t="s">
        <v>230</v>
      </c>
      <c r="B53" s="21" t="s">
        <v>847</v>
      </c>
      <c r="C53" s="125" t="str">
        <f t="shared" si="0"/>
        <v>00</v>
      </c>
      <c r="D53" s="125">
        <f t="shared" si="1"/>
        <v>0</v>
      </c>
      <c r="E53" s="125" t="str">
        <f t="shared" si="2"/>
        <v>55</v>
      </c>
      <c r="F53" s="125" t="str">
        <f t="shared" si="3"/>
        <v>68</v>
      </c>
      <c r="G53" s="125">
        <f t="shared" si="4"/>
        <v>55.68</v>
      </c>
      <c r="H53" s="125" t="str">
        <f t="shared" si="5"/>
        <v>00</v>
      </c>
      <c r="I53" s="125">
        <f t="shared" si="6"/>
        <v>0</v>
      </c>
      <c r="J53" s="125" t="str">
        <f t="shared" si="7"/>
        <v>58</v>
      </c>
      <c r="K53" t="str">
        <f t="shared" si="8"/>
        <v>19</v>
      </c>
      <c r="L53">
        <f t="shared" si="9"/>
        <v>58.19</v>
      </c>
      <c r="M53">
        <f t="shared" si="10"/>
        <v>1.0450790229885056</v>
      </c>
    </row>
    <row r="54" spans="1:13" x14ac:dyDescent="0.2">
      <c r="A54" s="6" t="s">
        <v>242</v>
      </c>
      <c r="B54" s="23" t="s">
        <v>848</v>
      </c>
      <c r="C54" s="125" t="str">
        <f t="shared" si="0"/>
        <v>02</v>
      </c>
      <c r="D54" s="125">
        <f t="shared" si="1"/>
        <v>2</v>
      </c>
      <c r="E54" s="125" t="str">
        <f t="shared" si="2"/>
        <v>03</v>
      </c>
      <c r="F54" s="125" t="str">
        <f t="shared" si="3"/>
        <v>67</v>
      </c>
      <c r="G54" s="125">
        <f t="shared" si="4"/>
        <v>123.67</v>
      </c>
      <c r="H54" s="125" t="str">
        <f t="shared" si="5"/>
        <v>02</v>
      </c>
      <c r="I54" s="125">
        <f t="shared" si="6"/>
        <v>2</v>
      </c>
      <c r="J54" s="125" t="str">
        <f t="shared" si="7"/>
        <v>08</v>
      </c>
      <c r="K54" t="str">
        <f t="shared" si="8"/>
        <v>92</v>
      </c>
      <c r="L54">
        <f t="shared" si="9"/>
        <v>128.91999999999999</v>
      </c>
      <c r="M54">
        <f t="shared" si="10"/>
        <v>1.0424516859383843</v>
      </c>
    </row>
    <row r="55" spans="1:13" x14ac:dyDescent="0.2">
      <c r="A55" s="12" t="s">
        <v>255</v>
      </c>
      <c r="B55" s="23" t="s">
        <v>849</v>
      </c>
      <c r="C55" s="125" t="str">
        <f t="shared" si="0"/>
        <v>04</v>
      </c>
      <c r="D55" s="125">
        <f t="shared" si="1"/>
        <v>4</v>
      </c>
      <c r="E55" s="125" t="str">
        <f t="shared" si="2"/>
        <v>27</v>
      </c>
      <c r="F55" s="125" t="str">
        <f t="shared" si="3"/>
        <v>57</v>
      </c>
      <c r="G55" s="125">
        <f t="shared" si="4"/>
        <v>267.57</v>
      </c>
      <c r="H55" s="125" t="str">
        <f t="shared" si="5"/>
        <v>04</v>
      </c>
      <c r="I55" s="125">
        <f t="shared" si="6"/>
        <v>4</v>
      </c>
      <c r="J55" s="125" t="str">
        <f t="shared" si="7"/>
        <v>39</v>
      </c>
      <c r="K55" t="str">
        <f t="shared" si="8"/>
        <v>54</v>
      </c>
      <c r="L55">
        <f t="shared" si="9"/>
        <v>279.54000000000002</v>
      </c>
      <c r="M55">
        <f t="shared" si="10"/>
        <v>1.0447359569458461</v>
      </c>
    </row>
    <row r="56" spans="1:13" x14ac:dyDescent="0.2">
      <c r="A56" s="12" t="s">
        <v>265</v>
      </c>
      <c r="B56" s="43" t="s">
        <v>657</v>
      </c>
      <c r="C56" s="125" t="str">
        <f t="shared" si="0"/>
        <v>09</v>
      </c>
      <c r="D56" s="125">
        <f t="shared" si="1"/>
        <v>9</v>
      </c>
      <c r="E56" s="125" t="str">
        <f t="shared" si="2"/>
        <v>16</v>
      </c>
      <c r="F56" s="125" t="str">
        <f t="shared" si="3"/>
        <v>94</v>
      </c>
      <c r="G56" s="125">
        <f t="shared" si="4"/>
        <v>556.94000000000005</v>
      </c>
      <c r="H56" s="125" t="str">
        <f t="shared" si="5"/>
        <v>09</v>
      </c>
      <c r="I56" s="125">
        <f t="shared" si="6"/>
        <v>9</v>
      </c>
      <c r="J56" s="125" t="str">
        <f t="shared" si="7"/>
        <v>45</v>
      </c>
      <c r="K56" t="str">
        <f t="shared" si="8"/>
        <v>02</v>
      </c>
      <c r="L56">
        <f t="shared" si="9"/>
        <v>585.02</v>
      </c>
      <c r="M56">
        <f t="shared" si="10"/>
        <v>1.0504183574532264</v>
      </c>
    </row>
    <row r="57" spans="1:13" x14ac:dyDescent="0.2">
      <c r="A57" s="12" t="s">
        <v>583</v>
      </c>
      <c r="B57" s="43" t="s">
        <v>658</v>
      </c>
      <c r="C57" s="125" t="str">
        <f t="shared" si="0"/>
        <v>17</v>
      </c>
      <c r="D57" s="125">
        <f t="shared" si="1"/>
        <v>17</v>
      </c>
      <c r="E57" s="125" t="str">
        <f t="shared" si="2"/>
        <v>48</v>
      </c>
      <c r="F57" s="125" t="str">
        <f t="shared" si="3"/>
        <v>66</v>
      </c>
      <c r="G57" s="125">
        <f t="shared" si="4"/>
        <v>1068.6600000000001</v>
      </c>
      <c r="H57" s="125" t="str">
        <f t="shared" si="5"/>
        <v>18</v>
      </c>
      <c r="I57" s="125">
        <f t="shared" si="6"/>
        <v>18</v>
      </c>
      <c r="J57" s="125" t="str">
        <f t="shared" si="7"/>
        <v>55</v>
      </c>
      <c r="K57" t="str">
        <f t="shared" si="8"/>
        <v>09</v>
      </c>
      <c r="L57">
        <f t="shared" si="9"/>
        <v>1135.0899999999999</v>
      </c>
      <c r="M57">
        <f t="shared" si="10"/>
        <v>1.0621619598375533</v>
      </c>
    </row>
    <row r="58" spans="1:13" x14ac:dyDescent="0.2">
      <c r="A58" s="93" t="s">
        <v>955</v>
      </c>
      <c r="B58" s="95" t="s">
        <v>1022</v>
      </c>
      <c r="C58" s="125" t="str">
        <f t="shared" si="0"/>
        <v>00</v>
      </c>
      <c r="D58" s="125">
        <f t="shared" si="1"/>
        <v>0</v>
      </c>
      <c r="E58" s="125" t="str">
        <f t="shared" si="2"/>
        <v>30</v>
      </c>
      <c r="F58" s="125" t="str">
        <f t="shared" si="3"/>
        <v>78</v>
      </c>
      <c r="G58" s="125">
        <f t="shared" si="4"/>
        <v>30.78</v>
      </c>
      <c r="H58" s="125" t="str">
        <f t="shared" si="5"/>
        <v>00</v>
      </c>
      <c r="I58" s="125">
        <f t="shared" si="6"/>
        <v>0</v>
      </c>
      <c r="J58" s="125" t="str">
        <f t="shared" si="7"/>
        <v>31</v>
      </c>
      <c r="K58" t="str">
        <f t="shared" si="8"/>
        <v>95</v>
      </c>
      <c r="L58">
        <f t="shared" si="9"/>
        <v>31.95</v>
      </c>
      <c r="M58">
        <f t="shared" si="10"/>
        <v>1.0380116959064327</v>
      </c>
    </row>
    <row r="59" spans="1:13" x14ac:dyDescent="0.2">
      <c r="A59" s="93" t="s">
        <v>956</v>
      </c>
      <c r="B59" s="95" t="s">
        <v>974</v>
      </c>
      <c r="C59" s="125" t="str">
        <f t="shared" si="0"/>
        <v>01</v>
      </c>
      <c r="D59" s="125">
        <f t="shared" si="1"/>
        <v>1</v>
      </c>
      <c r="E59" s="125" t="str">
        <f t="shared" si="2"/>
        <v>07</v>
      </c>
      <c r="F59" s="125" t="str">
        <f t="shared" si="3"/>
        <v>16</v>
      </c>
      <c r="G59" s="125">
        <f t="shared" si="4"/>
        <v>67.16</v>
      </c>
      <c r="H59" s="125" t="str">
        <f t="shared" si="5"/>
        <v>01</v>
      </c>
      <c r="I59" s="125">
        <f t="shared" si="6"/>
        <v>1</v>
      </c>
      <c r="J59" s="125" t="str">
        <f t="shared" si="7"/>
        <v>09</v>
      </c>
      <c r="K59" t="str">
        <f t="shared" si="8"/>
        <v>11</v>
      </c>
      <c r="L59">
        <f t="shared" si="9"/>
        <v>69.11</v>
      </c>
      <c r="M59">
        <f t="shared" si="10"/>
        <v>1.0290351399642645</v>
      </c>
    </row>
    <row r="60" spans="1:13" x14ac:dyDescent="0.2">
      <c r="A60" s="93" t="s">
        <v>988</v>
      </c>
      <c r="B60" s="95" t="s">
        <v>1023</v>
      </c>
      <c r="C60" s="125" t="str">
        <f t="shared" si="0"/>
        <v>02</v>
      </c>
      <c r="D60" s="125">
        <f t="shared" si="1"/>
        <v>2</v>
      </c>
      <c r="E60" s="125" t="str">
        <f t="shared" si="2"/>
        <v>23</v>
      </c>
      <c r="F60" s="125" t="str">
        <f t="shared" si="3"/>
        <v>16</v>
      </c>
      <c r="G60" s="125">
        <f t="shared" si="4"/>
        <v>143.16</v>
      </c>
      <c r="H60" s="125" t="str">
        <f t="shared" si="5"/>
        <v>02</v>
      </c>
      <c r="I60" s="125">
        <f t="shared" si="6"/>
        <v>2</v>
      </c>
      <c r="J60" s="125" t="str">
        <f t="shared" si="7"/>
        <v>30</v>
      </c>
      <c r="K60" t="str">
        <f t="shared" si="8"/>
        <v>64</v>
      </c>
      <c r="L60">
        <f t="shared" si="9"/>
        <v>150.63999999999999</v>
      </c>
      <c r="M60">
        <f t="shared" si="10"/>
        <v>1.0522492316289465</v>
      </c>
    </row>
    <row r="61" spans="1:13" ht="13.5" thickBot="1" x14ac:dyDescent="0.25">
      <c r="A61" s="6" t="s">
        <v>314</v>
      </c>
      <c r="B61" s="26" t="s">
        <v>850</v>
      </c>
      <c r="C61" s="125" t="str">
        <f t="shared" si="0"/>
        <v>00</v>
      </c>
      <c r="D61" s="125">
        <f t="shared" si="1"/>
        <v>0</v>
      </c>
      <c r="E61" s="125" t="str">
        <f t="shared" si="2"/>
        <v>33</v>
      </c>
      <c r="F61" s="125" t="str">
        <f t="shared" si="3"/>
        <v>21</v>
      </c>
      <c r="G61" s="125">
        <f t="shared" si="4"/>
        <v>33.21</v>
      </c>
      <c r="H61" s="125" t="str">
        <f t="shared" si="5"/>
        <v>00</v>
      </c>
      <c r="I61" s="125">
        <f t="shared" si="6"/>
        <v>0</v>
      </c>
      <c r="J61" s="125" t="str">
        <f t="shared" si="7"/>
        <v>34</v>
      </c>
      <c r="K61" t="str">
        <f t="shared" si="8"/>
        <v>15</v>
      </c>
      <c r="L61">
        <f t="shared" si="9"/>
        <v>34.15</v>
      </c>
      <c r="M61">
        <f t="shared" si="10"/>
        <v>1.0283047274917192</v>
      </c>
    </row>
    <row r="62" spans="1:13" ht="13.5" thickTop="1" x14ac:dyDescent="0.2">
      <c r="A62" s="6" t="s">
        <v>324</v>
      </c>
      <c r="B62" s="23" t="s">
        <v>851</v>
      </c>
      <c r="C62" s="125" t="str">
        <f t="shared" si="0"/>
        <v>01</v>
      </c>
      <c r="D62" s="125">
        <f t="shared" si="1"/>
        <v>1</v>
      </c>
      <c r="E62" s="125" t="str">
        <f t="shared" si="2"/>
        <v>12</v>
      </c>
      <c r="F62" s="125" t="str">
        <f t="shared" si="3"/>
        <v>49</v>
      </c>
      <c r="G62" s="125">
        <f t="shared" si="4"/>
        <v>72.489999999999995</v>
      </c>
      <c r="H62" s="125" t="str">
        <f t="shared" si="5"/>
        <v>01</v>
      </c>
      <c r="I62" s="125">
        <f t="shared" si="6"/>
        <v>1</v>
      </c>
      <c r="J62" s="125" t="str">
        <f t="shared" si="7"/>
        <v>17</v>
      </c>
      <c r="K62" t="str">
        <f t="shared" si="8"/>
        <v>52</v>
      </c>
      <c r="L62">
        <f t="shared" si="9"/>
        <v>77.52</v>
      </c>
      <c r="M62">
        <f t="shared" si="10"/>
        <v>1.0693888812249965</v>
      </c>
    </row>
    <row r="63" spans="1:13" x14ac:dyDescent="0.2">
      <c r="A63" s="6" t="s">
        <v>333</v>
      </c>
      <c r="B63" s="23" t="s">
        <v>852</v>
      </c>
      <c r="C63" s="125" t="str">
        <f t="shared" si="0"/>
        <v>02</v>
      </c>
      <c r="D63" s="125">
        <f t="shared" si="1"/>
        <v>2</v>
      </c>
      <c r="E63" s="125" t="str">
        <f t="shared" si="2"/>
        <v>41</v>
      </c>
      <c r="F63" s="125" t="str">
        <f t="shared" si="3"/>
        <v>71</v>
      </c>
      <c r="G63" s="125">
        <f t="shared" si="4"/>
        <v>161.71</v>
      </c>
      <c r="H63" s="125" t="str">
        <f t="shared" si="5"/>
        <v>03</v>
      </c>
      <c r="I63" s="125">
        <f t="shared" si="6"/>
        <v>3</v>
      </c>
      <c r="J63" s="125" t="str">
        <f t="shared" si="7"/>
        <v>01</v>
      </c>
      <c r="K63" t="str">
        <f t="shared" si="8"/>
        <v>59</v>
      </c>
      <c r="L63">
        <f t="shared" si="9"/>
        <v>181.59</v>
      </c>
      <c r="M63">
        <f t="shared" si="10"/>
        <v>1.1229361202152</v>
      </c>
    </row>
    <row r="64" spans="1:13" x14ac:dyDescent="0.2">
      <c r="A64" s="36" t="s">
        <v>671</v>
      </c>
      <c r="B64" s="23" t="s">
        <v>595</v>
      </c>
      <c r="C64" s="125" t="str">
        <f t="shared" si="0"/>
        <v>00</v>
      </c>
      <c r="D64" s="125">
        <f t="shared" si="1"/>
        <v>0</v>
      </c>
      <c r="E64" s="125" t="str">
        <f t="shared" si="2"/>
        <v>27</v>
      </c>
      <c r="F64" s="125" t="str">
        <f t="shared" si="3"/>
        <v>58</v>
      </c>
      <c r="G64" s="125">
        <f t="shared" si="4"/>
        <v>27.58</v>
      </c>
      <c r="H64" s="125" t="str">
        <f t="shared" si="5"/>
        <v>00</v>
      </c>
      <c r="I64" s="125">
        <f t="shared" si="6"/>
        <v>0</v>
      </c>
      <c r="J64" s="125" t="str">
        <f t="shared" si="7"/>
        <v>27</v>
      </c>
      <c r="K64" t="str">
        <f t="shared" si="8"/>
        <v>59</v>
      </c>
      <c r="L64">
        <f t="shared" si="9"/>
        <v>27.59</v>
      </c>
      <c r="M64">
        <f t="shared" si="10"/>
        <v>1.0003625815808557</v>
      </c>
    </row>
    <row r="65" spans="1:13" x14ac:dyDescent="0.2">
      <c r="A65" s="36" t="s">
        <v>905</v>
      </c>
      <c r="B65" s="23" t="s">
        <v>596</v>
      </c>
      <c r="C65" s="125" t="str">
        <f t="shared" si="0"/>
        <v>01</v>
      </c>
      <c r="D65" s="125">
        <f t="shared" si="1"/>
        <v>1</v>
      </c>
      <c r="E65" s="125" t="str">
        <f t="shared" si="2"/>
        <v>01</v>
      </c>
      <c r="F65" s="125" t="str">
        <f t="shared" si="3"/>
        <v>14</v>
      </c>
      <c r="G65" s="125">
        <f t="shared" si="4"/>
        <v>61.14</v>
      </c>
      <c r="H65" s="125" t="str">
        <f t="shared" si="5"/>
        <v>01</v>
      </c>
      <c r="I65" s="125">
        <f t="shared" si="6"/>
        <v>1</v>
      </c>
      <c r="J65" s="125" t="str">
        <f t="shared" si="7"/>
        <v>01</v>
      </c>
      <c r="K65" t="str">
        <f t="shared" si="8"/>
        <v>87</v>
      </c>
      <c r="L65">
        <f t="shared" si="9"/>
        <v>61.87</v>
      </c>
      <c r="M65">
        <f t="shared" si="10"/>
        <v>1.011939810271508</v>
      </c>
    </row>
    <row r="66" spans="1:13" ht="13.5" thickBot="1" x14ac:dyDescent="0.25">
      <c r="A66" s="111" t="s">
        <v>1074</v>
      </c>
      <c r="B66" s="21" t="s">
        <v>853</v>
      </c>
      <c r="C66" s="125" t="str">
        <f t="shared" ref="C66:C129" si="11">LEFT(A66,2)</f>
        <v>02</v>
      </c>
      <c r="D66" s="125">
        <f t="shared" ref="D66:D129" si="12">VALUE(C66)</f>
        <v>2</v>
      </c>
      <c r="E66" s="125" t="str">
        <f t="shared" ref="E66:E129" si="13">MID(A66,4,2)</f>
        <v>19</v>
      </c>
      <c r="F66" s="125" t="str">
        <f t="shared" ref="F66:F129" si="14">RIGHT(A66,2)</f>
        <v>87</v>
      </c>
      <c r="G66" s="125">
        <f t="shared" ref="G66:G129" si="15">D66*60+E66+F66/100</f>
        <v>139.87</v>
      </c>
      <c r="H66" s="125" t="str">
        <f t="shared" ref="H66:H129" si="16">LEFT(B66,2)</f>
        <v>02</v>
      </c>
      <c r="I66" s="125">
        <f t="shared" ref="I66:I129" si="17">VALUE(H66)</f>
        <v>2</v>
      </c>
      <c r="J66" s="125" t="str">
        <f t="shared" ref="J66:J129" si="18">MID(B66,4,2)</f>
        <v>23</v>
      </c>
      <c r="K66" t="str">
        <f t="shared" ref="K66:K129" si="19">RIGHT(B66,2)</f>
        <v>25</v>
      </c>
      <c r="L66">
        <f t="shared" ref="L66:L129" si="20">I66*60+J66+K66/100</f>
        <v>143.25</v>
      </c>
      <c r="M66">
        <f t="shared" ref="M66:M129" si="21">L66/G66</f>
        <v>1.0241652963466075</v>
      </c>
    </row>
    <row r="67" spans="1:13" x14ac:dyDescent="0.2">
      <c r="A67" s="6" t="s">
        <v>363</v>
      </c>
      <c r="B67" s="23" t="s">
        <v>854</v>
      </c>
      <c r="C67" s="125" t="str">
        <f t="shared" si="11"/>
        <v>02</v>
      </c>
      <c r="D67" s="125">
        <f t="shared" si="12"/>
        <v>2</v>
      </c>
      <c r="E67" s="125" t="str">
        <f t="shared" si="13"/>
        <v>24</v>
      </c>
      <c r="F67" s="125" t="str">
        <f t="shared" si="14"/>
        <v>42</v>
      </c>
      <c r="G67" s="125">
        <f t="shared" si="15"/>
        <v>144.41999999999999</v>
      </c>
      <c r="H67" s="125" t="str">
        <f t="shared" si="16"/>
        <v>02</v>
      </c>
      <c r="I67" s="125">
        <f t="shared" si="17"/>
        <v>2</v>
      </c>
      <c r="J67" s="125" t="str">
        <f t="shared" si="18"/>
        <v>28</v>
      </c>
      <c r="K67" t="str">
        <f t="shared" si="19"/>
        <v>98</v>
      </c>
      <c r="L67">
        <f t="shared" si="20"/>
        <v>148.97999999999999</v>
      </c>
      <c r="M67">
        <f t="shared" si="21"/>
        <v>1.0315745741587039</v>
      </c>
    </row>
    <row r="68" spans="1:13" x14ac:dyDescent="0.2">
      <c r="A68" s="12" t="s">
        <v>668</v>
      </c>
      <c r="B68" s="23" t="s">
        <v>855</v>
      </c>
      <c r="C68" s="125" t="str">
        <f t="shared" si="11"/>
        <v>05</v>
      </c>
      <c r="D68" s="125">
        <f t="shared" si="12"/>
        <v>5</v>
      </c>
      <c r="E68" s="125" t="str">
        <f t="shared" si="13"/>
        <v>09</v>
      </c>
      <c r="F68" s="125" t="str">
        <f t="shared" si="14"/>
        <v>79</v>
      </c>
      <c r="G68" s="125">
        <f t="shared" si="15"/>
        <v>309.79000000000002</v>
      </c>
      <c r="H68" s="125" t="str">
        <f t="shared" si="16"/>
        <v>05</v>
      </c>
      <c r="I68" s="125">
        <f t="shared" si="17"/>
        <v>5</v>
      </c>
      <c r="J68" s="125" t="str">
        <f t="shared" si="18"/>
        <v>23</v>
      </c>
      <c r="K68" t="str">
        <f t="shared" si="19"/>
        <v>10</v>
      </c>
      <c r="L68">
        <f t="shared" si="20"/>
        <v>323.10000000000002</v>
      </c>
      <c r="M68">
        <f t="shared" si="21"/>
        <v>1.0429645889150716</v>
      </c>
    </row>
    <row r="69" spans="1:13" x14ac:dyDescent="0.2">
      <c r="A69" s="111" t="s">
        <v>1193</v>
      </c>
      <c r="B69" s="27" t="s">
        <v>856</v>
      </c>
      <c r="C69" s="125" t="str">
        <f t="shared" si="11"/>
        <v>00</v>
      </c>
      <c r="D69" s="125">
        <f t="shared" si="12"/>
        <v>0</v>
      </c>
      <c r="E69" s="125" t="str">
        <f t="shared" si="13"/>
        <v>24</v>
      </c>
      <c r="F69" s="125" t="str">
        <f t="shared" si="14"/>
        <v>92</v>
      </c>
      <c r="G69" s="125">
        <f t="shared" si="15"/>
        <v>24.92</v>
      </c>
      <c r="H69" s="125" t="str">
        <f t="shared" si="16"/>
        <v>00</v>
      </c>
      <c r="I69" s="125">
        <f t="shared" si="17"/>
        <v>0</v>
      </c>
      <c r="J69" s="125" t="str">
        <f t="shared" si="18"/>
        <v>25</v>
      </c>
      <c r="K69" t="str">
        <f t="shared" si="19"/>
        <v>20</v>
      </c>
      <c r="L69">
        <f t="shared" si="20"/>
        <v>25.2</v>
      </c>
      <c r="M69">
        <f t="shared" si="21"/>
        <v>1.0112359550561796</v>
      </c>
    </row>
    <row r="70" spans="1:13" ht="13.5" thickBot="1" x14ac:dyDescent="0.25">
      <c r="A70" s="111" t="s">
        <v>1144</v>
      </c>
      <c r="B70" s="96" t="s">
        <v>951</v>
      </c>
      <c r="C70" s="125" t="str">
        <f t="shared" si="11"/>
        <v>00</v>
      </c>
      <c r="D70" s="125">
        <f t="shared" si="12"/>
        <v>0</v>
      </c>
      <c r="E70" s="125" t="str">
        <f t="shared" si="13"/>
        <v>55</v>
      </c>
      <c r="F70" s="125" t="str">
        <f t="shared" si="14"/>
        <v>48</v>
      </c>
      <c r="G70" s="125">
        <f t="shared" si="15"/>
        <v>55.48</v>
      </c>
      <c r="H70" s="125" t="str">
        <f t="shared" si="16"/>
        <v>00</v>
      </c>
      <c r="I70" s="125">
        <f t="shared" si="17"/>
        <v>0</v>
      </c>
      <c r="J70" s="125" t="str">
        <f t="shared" si="18"/>
        <v>59</v>
      </c>
      <c r="K70" t="str">
        <f t="shared" si="19"/>
        <v>62</v>
      </c>
      <c r="L70">
        <f t="shared" si="20"/>
        <v>59.62</v>
      </c>
      <c r="M70">
        <f t="shared" si="21"/>
        <v>1.074621485219899</v>
      </c>
    </row>
    <row r="71" spans="1:13" x14ac:dyDescent="0.2">
      <c r="A71" s="111" t="s">
        <v>1192</v>
      </c>
      <c r="B71" s="120" t="s">
        <v>1165</v>
      </c>
      <c r="C71" s="125" t="str">
        <f t="shared" si="11"/>
        <v>02</v>
      </c>
      <c r="D71" s="125">
        <f t="shared" si="12"/>
        <v>2</v>
      </c>
      <c r="E71" s="125" t="str">
        <f t="shared" si="13"/>
        <v>00</v>
      </c>
      <c r="F71" s="125" t="str">
        <f t="shared" si="14"/>
        <v>64</v>
      </c>
      <c r="G71" s="125">
        <f t="shared" si="15"/>
        <v>120.64</v>
      </c>
      <c r="H71" s="125" t="str">
        <f t="shared" si="16"/>
        <v>02</v>
      </c>
      <c r="I71" s="125">
        <f t="shared" si="17"/>
        <v>2</v>
      </c>
      <c r="J71" s="125" t="str">
        <f t="shared" si="18"/>
        <v>06</v>
      </c>
      <c r="K71" t="str">
        <f t="shared" si="19"/>
        <v>40</v>
      </c>
      <c r="L71">
        <f t="shared" si="20"/>
        <v>126.4</v>
      </c>
      <c r="M71">
        <f t="shared" si="21"/>
        <v>1.0477453580901857</v>
      </c>
    </row>
    <row r="72" spans="1:13" x14ac:dyDescent="0.2">
      <c r="A72" s="111" t="s">
        <v>1064</v>
      </c>
      <c r="B72" s="95" t="s">
        <v>1036</v>
      </c>
      <c r="C72" s="125" t="str">
        <f t="shared" si="11"/>
        <v>04</v>
      </c>
      <c r="D72" s="125">
        <f t="shared" si="12"/>
        <v>4</v>
      </c>
      <c r="E72" s="125" t="str">
        <f t="shared" si="13"/>
        <v>30</v>
      </c>
      <c r="F72" s="125" t="str">
        <f t="shared" si="14"/>
        <v>98</v>
      </c>
      <c r="G72" s="125">
        <f t="shared" si="15"/>
        <v>270.98</v>
      </c>
      <c r="H72" s="125" t="str">
        <f t="shared" si="16"/>
        <v>04</v>
      </c>
      <c r="I72" s="125">
        <f t="shared" si="17"/>
        <v>4</v>
      </c>
      <c r="J72" s="125" t="str">
        <f t="shared" si="18"/>
        <v>34</v>
      </c>
      <c r="K72" t="str">
        <f t="shared" si="19"/>
        <v>72</v>
      </c>
      <c r="L72">
        <f t="shared" si="20"/>
        <v>274.72000000000003</v>
      </c>
      <c r="M72">
        <f t="shared" si="21"/>
        <v>1.013801756587202</v>
      </c>
    </row>
    <row r="73" spans="1:13" x14ac:dyDescent="0.2">
      <c r="A73" s="36" t="s">
        <v>669</v>
      </c>
      <c r="B73" s="95" t="s">
        <v>1034</v>
      </c>
      <c r="C73" s="125" t="str">
        <f t="shared" si="11"/>
        <v>10</v>
      </c>
      <c r="D73" s="125">
        <f t="shared" si="12"/>
        <v>10</v>
      </c>
      <c r="E73" s="125" t="str">
        <f t="shared" si="13"/>
        <v>09</v>
      </c>
      <c r="F73" s="125" t="str">
        <f t="shared" si="14"/>
        <v>83</v>
      </c>
      <c r="G73" s="125">
        <f t="shared" si="15"/>
        <v>609.83000000000004</v>
      </c>
      <c r="H73" s="125" t="str">
        <f t="shared" si="16"/>
        <v>10</v>
      </c>
      <c r="I73" s="125">
        <f t="shared" si="17"/>
        <v>10</v>
      </c>
      <c r="J73" s="125" t="str">
        <f t="shared" si="18"/>
        <v>06</v>
      </c>
      <c r="K73" t="str">
        <f t="shared" si="19"/>
        <v>82</v>
      </c>
      <c r="L73">
        <f t="shared" si="20"/>
        <v>606.82000000000005</v>
      </c>
      <c r="M73">
        <f t="shared" si="21"/>
        <v>0.9950641982191758</v>
      </c>
    </row>
    <row r="74" spans="1:13" x14ac:dyDescent="0.2">
      <c r="A74" s="6" t="s">
        <v>278</v>
      </c>
      <c r="B74" s="95" t="s">
        <v>1035</v>
      </c>
      <c r="C74" s="125" t="str">
        <f t="shared" si="11"/>
        <v>20</v>
      </c>
      <c r="D74" s="125">
        <f t="shared" si="12"/>
        <v>20</v>
      </c>
      <c r="E74" s="125" t="str">
        <f t="shared" si="13"/>
        <v>35</v>
      </c>
      <c r="F74" s="125" t="str">
        <f t="shared" si="14"/>
        <v>21</v>
      </c>
      <c r="G74" s="125">
        <f t="shared" si="15"/>
        <v>1235.21</v>
      </c>
      <c r="H74" s="125" t="str">
        <f t="shared" si="16"/>
        <v>19</v>
      </c>
      <c r="I74" s="125">
        <f t="shared" si="17"/>
        <v>19</v>
      </c>
      <c r="J74" s="125" t="str">
        <f t="shared" si="18"/>
        <v>01</v>
      </c>
      <c r="K74" t="str">
        <f t="shared" si="19"/>
        <v>60</v>
      </c>
      <c r="L74">
        <f t="shared" si="20"/>
        <v>1141.5999999999999</v>
      </c>
      <c r="M74">
        <f t="shared" si="21"/>
        <v>0.92421531561434889</v>
      </c>
    </row>
    <row r="75" spans="1:13" x14ac:dyDescent="0.2">
      <c r="A75" s="111" t="s">
        <v>1059</v>
      </c>
      <c r="B75" s="120" t="s">
        <v>641</v>
      </c>
      <c r="C75" s="125" t="str">
        <f t="shared" si="11"/>
        <v>00</v>
      </c>
      <c r="D75" s="125">
        <f t="shared" si="12"/>
        <v>0</v>
      </c>
      <c r="E75" s="125" t="str">
        <f t="shared" si="13"/>
        <v>31</v>
      </c>
      <c r="F75" s="125" t="str">
        <f t="shared" si="14"/>
        <v>64</v>
      </c>
      <c r="G75" s="125">
        <f t="shared" si="15"/>
        <v>31.64</v>
      </c>
      <c r="H75" s="125" t="str">
        <f t="shared" si="16"/>
        <v>00</v>
      </c>
      <c r="I75" s="125">
        <f t="shared" si="17"/>
        <v>0</v>
      </c>
      <c r="J75" s="125" t="str">
        <f t="shared" si="18"/>
        <v>32</v>
      </c>
      <c r="K75" t="str">
        <f t="shared" si="19"/>
        <v>45</v>
      </c>
      <c r="L75">
        <f t="shared" si="20"/>
        <v>32.450000000000003</v>
      </c>
      <c r="M75">
        <f t="shared" si="21"/>
        <v>1.0256005056890014</v>
      </c>
    </row>
    <row r="76" spans="1:13" x14ac:dyDescent="0.2">
      <c r="A76" s="111" t="s">
        <v>1087</v>
      </c>
      <c r="B76" s="43" t="s">
        <v>934</v>
      </c>
      <c r="C76" s="125" t="str">
        <f t="shared" si="11"/>
        <v>01</v>
      </c>
      <c r="D76" s="125">
        <f t="shared" si="12"/>
        <v>1</v>
      </c>
      <c r="E76" s="125" t="str">
        <f t="shared" si="13"/>
        <v>08</v>
      </c>
      <c r="F76" s="125" t="str">
        <f t="shared" si="14"/>
        <v>06</v>
      </c>
      <c r="G76" s="125">
        <f t="shared" si="15"/>
        <v>68.06</v>
      </c>
      <c r="H76" s="125" t="str">
        <f t="shared" si="16"/>
        <v>01</v>
      </c>
      <c r="I76" s="125">
        <f t="shared" si="17"/>
        <v>1</v>
      </c>
      <c r="J76" s="125" t="str">
        <f t="shared" si="18"/>
        <v>10</v>
      </c>
      <c r="K76" t="str">
        <f t="shared" si="19"/>
        <v>12</v>
      </c>
      <c r="L76">
        <f t="shared" si="20"/>
        <v>70.12</v>
      </c>
      <c r="M76">
        <f t="shared" si="21"/>
        <v>1.030267411107846</v>
      </c>
    </row>
    <row r="77" spans="1:13" x14ac:dyDescent="0.2">
      <c r="A77" s="36" t="s">
        <v>933</v>
      </c>
      <c r="B77" s="43" t="s">
        <v>927</v>
      </c>
      <c r="C77" s="125" t="str">
        <f t="shared" si="11"/>
        <v>02</v>
      </c>
      <c r="D77" s="125">
        <f t="shared" si="12"/>
        <v>2</v>
      </c>
      <c r="E77" s="125" t="str">
        <f t="shared" si="13"/>
        <v>29</v>
      </c>
      <c r="F77" s="125" t="str">
        <f t="shared" si="14"/>
        <v>61</v>
      </c>
      <c r="G77" s="125">
        <f t="shared" si="15"/>
        <v>149.61000000000001</v>
      </c>
      <c r="H77" s="125" t="str">
        <f t="shared" si="16"/>
        <v>02</v>
      </c>
      <c r="I77" s="125">
        <f t="shared" si="17"/>
        <v>2</v>
      </c>
      <c r="J77" s="125" t="str">
        <f t="shared" si="18"/>
        <v>32</v>
      </c>
      <c r="K77" t="str">
        <f t="shared" si="19"/>
        <v>78</v>
      </c>
      <c r="L77">
        <f t="shared" si="20"/>
        <v>152.78</v>
      </c>
      <c r="M77">
        <f t="shared" si="21"/>
        <v>1.0211884232337409</v>
      </c>
    </row>
    <row r="78" spans="1:13" ht="13.5" thickBot="1" x14ac:dyDescent="0.25">
      <c r="A78" s="111" t="s">
        <v>1149</v>
      </c>
      <c r="B78" s="26" t="s">
        <v>857</v>
      </c>
      <c r="C78" s="125" t="str">
        <f t="shared" si="11"/>
        <v>00</v>
      </c>
      <c r="D78" s="125">
        <f t="shared" si="12"/>
        <v>0</v>
      </c>
      <c r="E78" s="125" t="str">
        <f t="shared" si="13"/>
        <v>33</v>
      </c>
      <c r="F78" s="125" t="str">
        <f t="shared" si="14"/>
        <v>50</v>
      </c>
      <c r="G78" s="125">
        <f t="shared" si="15"/>
        <v>33.5</v>
      </c>
      <c r="H78" s="125" t="str">
        <f t="shared" si="16"/>
        <v>00</v>
      </c>
      <c r="I78" s="125">
        <f t="shared" si="17"/>
        <v>0</v>
      </c>
      <c r="J78" s="125" t="str">
        <f t="shared" si="18"/>
        <v>35</v>
      </c>
      <c r="K78" t="str">
        <f t="shared" si="19"/>
        <v>39</v>
      </c>
      <c r="L78">
        <f t="shared" si="20"/>
        <v>35.39</v>
      </c>
      <c r="M78">
        <f t="shared" si="21"/>
        <v>1.0564179104477611</v>
      </c>
    </row>
    <row r="79" spans="1:13" ht="13.5" thickTop="1" x14ac:dyDescent="0.2">
      <c r="A79" s="111" t="s">
        <v>1056</v>
      </c>
      <c r="B79" s="23" t="s">
        <v>858</v>
      </c>
      <c r="C79" s="125" t="str">
        <f t="shared" si="11"/>
        <v>01</v>
      </c>
      <c r="D79" s="125">
        <f t="shared" si="12"/>
        <v>1</v>
      </c>
      <c r="E79" s="125" t="str">
        <f t="shared" si="13"/>
        <v>14</v>
      </c>
      <c r="F79" s="125" t="str">
        <f t="shared" si="14"/>
        <v>81</v>
      </c>
      <c r="G79" s="125">
        <f t="shared" si="15"/>
        <v>74.81</v>
      </c>
      <c r="H79" s="125" t="str">
        <f t="shared" si="16"/>
        <v>01</v>
      </c>
      <c r="I79" s="125">
        <f t="shared" si="17"/>
        <v>1</v>
      </c>
      <c r="J79" s="125" t="str">
        <f t="shared" si="18"/>
        <v>18</v>
      </c>
      <c r="K79" t="str">
        <f t="shared" si="19"/>
        <v>51</v>
      </c>
      <c r="L79">
        <f t="shared" si="20"/>
        <v>78.510000000000005</v>
      </c>
      <c r="M79">
        <f t="shared" si="21"/>
        <v>1.0494586285255982</v>
      </c>
    </row>
    <row r="80" spans="1:13" x14ac:dyDescent="0.2">
      <c r="A80" s="93" t="s">
        <v>959</v>
      </c>
      <c r="B80" s="95" t="s">
        <v>972</v>
      </c>
      <c r="C80" s="125" t="str">
        <f t="shared" si="11"/>
        <v>02</v>
      </c>
      <c r="D80" s="125">
        <f t="shared" si="12"/>
        <v>2</v>
      </c>
      <c r="E80" s="125" t="str">
        <f t="shared" si="13"/>
        <v>47</v>
      </c>
      <c r="F80" s="125" t="str">
        <f t="shared" si="14"/>
        <v>15</v>
      </c>
      <c r="G80" s="125">
        <f t="shared" si="15"/>
        <v>167.15</v>
      </c>
      <c r="H80" s="125" t="str">
        <f t="shared" si="16"/>
        <v>02</v>
      </c>
      <c r="I80" s="125">
        <f t="shared" si="17"/>
        <v>2</v>
      </c>
      <c r="J80" s="125" t="str">
        <f t="shared" si="18"/>
        <v>52</v>
      </c>
      <c r="K80" t="str">
        <f t="shared" si="19"/>
        <v>57</v>
      </c>
      <c r="L80">
        <f t="shared" si="20"/>
        <v>172.57</v>
      </c>
      <c r="M80">
        <f t="shared" si="21"/>
        <v>1.032425964702363</v>
      </c>
    </row>
    <row r="81" spans="1:13" x14ac:dyDescent="0.2">
      <c r="A81" s="6" t="s">
        <v>341</v>
      </c>
      <c r="B81" s="120" t="s">
        <v>1104</v>
      </c>
      <c r="C81" s="125" t="str">
        <f t="shared" si="11"/>
        <v>00</v>
      </c>
      <c r="D81" s="125">
        <f t="shared" si="12"/>
        <v>0</v>
      </c>
      <c r="E81" s="125" t="str">
        <f t="shared" si="13"/>
        <v>27</v>
      </c>
      <c r="F81" s="125" t="str">
        <f t="shared" si="14"/>
        <v>93</v>
      </c>
      <c r="G81" s="125">
        <f t="shared" si="15"/>
        <v>27.93</v>
      </c>
      <c r="H81" s="125" t="str">
        <f t="shared" si="16"/>
        <v>00</v>
      </c>
      <c r="I81" s="125">
        <f t="shared" si="17"/>
        <v>0</v>
      </c>
      <c r="J81" s="125" t="str">
        <f t="shared" si="18"/>
        <v>27</v>
      </c>
      <c r="K81" t="str">
        <f t="shared" si="19"/>
        <v>83</v>
      </c>
      <c r="L81">
        <f t="shared" si="20"/>
        <v>27.83</v>
      </c>
      <c r="M81">
        <f t="shared" si="21"/>
        <v>0.99641962047977084</v>
      </c>
    </row>
    <row r="82" spans="1:13" x14ac:dyDescent="0.2">
      <c r="A82" s="111" t="s">
        <v>1092</v>
      </c>
      <c r="B82" s="120" t="s">
        <v>1105</v>
      </c>
      <c r="C82" s="125" t="str">
        <f t="shared" si="11"/>
        <v>01</v>
      </c>
      <c r="D82" s="125">
        <f t="shared" si="12"/>
        <v>1</v>
      </c>
      <c r="E82" s="125" t="str">
        <f t="shared" si="13"/>
        <v>00</v>
      </c>
      <c r="F82" s="125" t="str">
        <f t="shared" si="14"/>
        <v>65</v>
      </c>
      <c r="G82" s="125">
        <f t="shared" si="15"/>
        <v>60.65</v>
      </c>
      <c r="H82" s="125" t="str">
        <f t="shared" si="16"/>
        <v>01</v>
      </c>
      <c r="I82" s="125">
        <f t="shared" si="17"/>
        <v>1</v>
      </c>
      <c r="J82" s="125" t="str">
        <f t="shared" si="18"/>
        <v>01</v>
      </c>
      <c r="K82" t="str">
        <f t="shared" si="19"/>
        <v>81</v>
      </c>
      <c r="L82">
        <f t="shared" si="20"/>
        <v>61.81</v>
      </c>
      <c r="M82">
        <f t="shared" si="21"/>
        <v>1.0191261335531741</v>
      </c>
    </row>
    <row r="83" spans="1:13" x14ac:dyDescent="0.2">
      <c r="A83" s="111" t="s">
        <v>1145</v>
      </c>
      <c r="B83" s="120" t="s">
        <v>1106</v>
      </c>
      <c r="C83" s="125" t="str">
        <f t="shared" si="11"/>
        <v>02</v>
      </c>
      <c r="D83" s="125">
        <f t="shared" si="12"/>
        <v>2</v>
      </c>
      <c r="E83" s="125" t="str">
        <f t="shared" si="13"/>
        <v>19</v>
      </c>
      <c r="F83" s="125" t="str">
        <f t="shared" si="14"/>
        <v>20</v>
      </c>
      <c r="G83" s="125">
        <f t="shared" si="15"/>
        <v>139.19999999999999</v>
      </c>
      <c r="H83" s="125" t="str">
        <f t="shared" si="16"/>
        <v>02</v>
      </c>
      <c r="I83" s="125">
        <f t="shared" si="17"/>
        <v>2</v>
      </c>
      <c r="J83" s="125" t="str">
        <f t="shared" si="18"/>
        <v>23</v>
      </c>
      <c r="K83" t="str">
        <f t="shared" si="19"/>
        <v>82</v>
      </c>
      <c r="L83">
        <f t="shared" si="20"/>
        <v>143.82</v>
      </c>
      <c r="M83">
        <f t="shared" si="21"/>
        <v>1.0331896551724138</v>
      </c>
    </row>
    <row r="84" spans="1:13" x14ac:dyDescent="0.2">
      <c r="A84" s="93" t="s">
        <v>980</v>
      </c>
      <c r="B84" s="120" t="s">
        <v>1166</v>
      </c>
      <c r="C84" s="125" t="str">
        <f t="shared" si="11"/>
        <v>02</v>
      </c>
      <c r="D84" s="125">
        <f t="shared" si="12"/>
        <v>2</v>
      </c>
      <c r="E84" s="125" t="str">
        <f t="shared" si="13"/>
        <v>24</v>
      </c>
      <c r="F84" s="125" t="str">
        <f t="shared" si="14"/>
        <v>81</v>
      </c>
      <c r="G84" s="125">
        <f t="shared" si="15"/>
        <v>144.81</v>
      </c>
      <c r="H84" s="125" t="str">
        <f t="shared" si="16"/>
        <v>02</v>
      </c>
      <c r="I84" s="125">
        <f t="shared" si="17"/>
        <v>2</v>
      </c>
      <c r="J84" s="125" t="str">
        <f t="shared" si="18"/>
        <v>28</v>
      </c>
      <c r="K84" t="str">
        <f t="shared" si="19"/>
        <v>42</v>
      </c>
      <c r="L84">
        <f t="shared" si="20"/>
        <v>148.41999999999999</v>
      </c>
      <c r="M84">
        <f t="shared" si="21"/>
        <v>1.0249292175954698</v>
      </c>
    </row>
    <row r="85" spans="1:13" x14ac:dyDescent="0.2">
      <c r="A85" s="93" t="s">
        <v>981</v>
      </c>
      <c r="B85" s="43" t="s">
        <v>941</v>
      </c>
      <c r="C85" s="125" t="str">
        <f t="shared" si="11"/>
        <v>05</v>
      </c>
      <c r="D85" s="125">
        <f t="shared" si="12"/>
        <v>5</v>
      </c>
      <c r="E85" s="125" t="str">
        <f t="shared" si="13"/>
        <v>11</v>
      </c>
      <c r="F85" s="125" t="str">
        <f t="shared" si="14"/>
        <v>62</v>
      </c>
      <c r="G85" s="125">
        <f t="shared" si="15"/>
        <v>311.62</v>
      </c>
      <c r="H85" s="125" t="str">
        <f t="shared" si="16"/>
        <v>05</v>
      </c>
      <c r="I85" s="125">
        <f t="shared" si="17"/>
        <v>5</v>
      </c>
      <c r="J85" s="125" t="str">
        <f t="shared" si="18"/>
        <v>42</v>
      </c>
      <c r="K85" t="str">
        <f t="shared" si="19"/>
        <v>20</v>
      </c>
      <c r="L85">
        <f t="shared" si="20"/>
        <v>342.2</v>
      </c>
      <c r="M85">
        <f t="shared" si="21"/>
        <v>1.0981323406713304</v>
      </c>
    </row>
    <row r="86" spans="1:13" x14ac:dyDescent="0.2">
      <c r="A86" s="12" t="s">
        <v>211</v>
      </c>
      <c r="B86" s="43" t="s">
        <v>914</v>
      </c>
      <c r="C86" s="125" t="str">
        <f t="shared" si="11"/>
        <v>00</v>
      </c>
      <c r="D86" s="125">
        <f t="shared" si="12"/>
        <v>0</v>
      </c>
      <c r="E86" s="125" t="str">
        <f t="shared" si="13"/>
        <v>24</v>
      </c>
      <c r="F86" s="125" t="str">
        <f t="shared" si="14"/>
        <v>86</v>
      </c>
      <c r="G86" s="125">
        <f t="shared" si="15"/>
        <v>24.86</v>
      </c>
      <c r="H86" s="125" t="str">
        <f t="shared" si="16"/>
        <v>00</v>
      </c>
      <c r="I86" s="125">
        <f t="shared" si="17"/>
        <v>0</v>
      </c>
      <c r="J86" s="125" t="str">
        <f t="shared" si="18"/>
        <v>25</v>
      </c>
      <c r="K86" t="str">
        <f t="shared" si="19"/>
        <v>47</v>
      </c>
      <c r="L86">
        <f t="shared" si="20"/>
        <v>25.47</v>
      </c>
      <c r="M86">
        <f t="shared" si="21"/>
        <v>1.0245374094931616</v>
      </c>
    </row>
    <row r="87" spans="1:13" ht="13.5" thickBot="1" x14ac:dyDescent="0.25">
      <c r="A87" s="12" t="s">
        <v>231</v>
      </c>
      <c r="B87" s="47" t="s">
        <v>913</v>
      </c>
      <c r="C87" s="125" t="str">
        <f t="shared" si="11"/>
        <v>00</v>
      </c>
      <c r="D87" s="125">
        <f t="shared" si="12"/>
        <v>0</v>
      </c>
      <c r="E87" s="125" t="str">
        <f t="shared" si="13"/>
        <v>55</v>
      </c>
      <c r="F87" s="125" t="str">
        <f t="shared" si="14"/>
        <v>83</v>
      </c>
      <c r="G87" s="125">
        <f t="shared" si="15"/>
        <v>55.83</v>
      </c>
      <c r="H87" s="125" t="str">
        <f t="shared" si="16"/>
        <v>00</v>
      </c>
      <c r="I87" s="125">
        <f t="shared" si="17"/>
        <v>0</v>
      </c>
      <c r="J87" s="125" t="str">
        <f t="shared" si="18"/>
        <v>57</v>
      </c>
      <c r="K87" t="str">
        <f t="shared" si="19"/>
        <v>22</v>
      </c>
      <c r="L87">
        <f t="shared" si="20"/>
        <v>57.22</v>
      </c>
      <c r="M87">
        <f t="shared" si="21"/>
        <v>1.0248970087766434</v>
      </c>
    </row>
    <row r="88" spans="1:13" x14ac:dyDescent="0.2">
      <c r="A88" s="12" t="s">
        <v>243</v>
      </c>
      <c r="B88" s="27" t="s">
        <v>859</v>
      </c>
      <c r="C88" s="125" t="str">
        <f t="shared" si="11"/>
        <v>02</v>
      </c>
      <c r="D88" s="125">
        <f t="shared" si="12"/>
        <v>2</v>
      </c>
      <c r="E88" s="125" t="str">
        <f t="shared" si="13"/>
        <v>07</v>
      </c>
      <c r="F88" s="125" t="str">
        <f t="shared" si="14"/>
        <v>08</v>
      </c>
      <c r="G88" s="125">
        <f t="shared" si="15"/>
        <v>127.08</v>
      </c>
      <c r="H88" s="125" t="str">
        <f t="shared" si="16"/>
        <v>02</v>
      </c>
      <c r="I88" s="125">
        <f t="shared" si="17"/>
        <v>2</v>
      </c>
      <c r="J88" s="125" t="str">
        <f t="shared" si="18"/>
        <v>11</v>
      </c>
      <c r="K88" t="str">
        <f t="shared" si="19"/>
        <v>54</v>
      </c>
      <c r="L88">
        <f t="shared" si="20"/>
        <v>131.54</v>
      </c>
      <c r="M88">
        <f t="shared" si="21"/>
        <v>1.0350960025180989</v>
      </c>
    </row>
    <row r="89" spans="1:13" x14ac:dyDescent="0.2">
      <c r="A89" s="36" t="s">
        <v>639</v>
      </c>
      <c r="B89" s="27" t="s">
        <v>860</v>
      </c>
      <c r="C89" s="125" t="str">
        <f t="shared" si="11"/>
        <v>04</v>
      </c>
      <c r="D89" s="125">
        <f t="shared" si="12"/>
        <v>4</v>
      </c>
      <c r="E89" s="125" t="str">
        <f t="shared" si="13"/>
        <v>35</v>
      </c>
      <c r="F89" s="125" t="str">
        <f t="shared" si="14"/>
        <v>51</v>
      </c>
      <c r="G89" s="125">
        <f t="shared" si="15"/>
        <v>275.51</v>
      </c>
      <c r="H89" s="125" t="str">
        <f t="shared" si="16"/>
        <v>04</v>
      </c>
      <c r="I89" s="125">
        <f t="shared" si="17"/>
        <v>4</v>
      </c>
      <c r="J89" s="125" t="str">
        <f t="shared" si="18"/>
        <v>49</v>
      </c>
      <c r="K89" t="str">
        <f t="shared" si="19"/>
        <v>20</v>
      </c>
      <c r="L89">
        <f t="shared" si="20"/>
        <v>289.2</v>
      </c>
      <c r="M89">
        <f t="shared" si="21"/>
        <v>1.0496896664367898</v>
      </c>
    </row>
    <row r="90" spans="1:13" x14ac:dyDescent="0.2">
      <c r="A90" s="36" t="s">
        <v>670</v>
      </c>
      <c r="B90" s="27" t="s">
        <v>861</v>
      </c>
      <c r="C90" s="125" t="str">
        <f t="shared" si="11"/>
        <v>10</v>
      </c>
      <c r="D90" s="125">
        <f t="shared" si="12"/>
        <v>10</v>
      </c>
      <c r="E90" s="125" t="str">
        <f t="shared" si="13"/>
        <v>08</v>
      </c>
      <c r="F90" s="125" t="str">
        <f t="shared" si="14"/>
        <v>38</v>
      </c>
      <c r="G90" s="125">
        <f t="shared" si="15"/>
        <v>608.38</v>
      </c>
      <c r="H90" s="125" t="str">
        <f t="shared" si="16"/>
        <v>10</v>
      </c>
      <c r="I90" s="125">
        <f t="shared" si="17"/>
        <v>10</v>
      </c>
      <c r="J90" s="125" t="str">
        <f t="shared" si="18"/>
        <v>20</v>
      </c>
      <c r="K90" t="str">
        <f t="shared" si="19"/>
        <v>44</v>
      </c>
      <c r="L90">
        <f t="shared" si="20"/>
        <v>620.44000000000005</v>
      </c>
      <c r="M90">
        <f t="shared" si="21"/>
        <v>1.0198231368552551</v>
      </c>
    </row>
    <row r="91" spans="1:13" x14ac:dyDescent="0.2">
      <c r="A91" s="6" t="s">
        <v>279</v>
      </c>
      <c r="B91" s="43" t="s">
        <v>942</v>
      </c>
      <c r="C91" s="125" t="str">
        <f t="shared" si="11"/>
        <v>22</v>
      </c>
      <c r="D91" s="125">
        <f t="shared" si="12"/>
        <v>22</v>
      </c>
      <c r="E91" s="125" t="str">
        <f t="shared" si="13"/>
        <v>48</v>
      </c>
      <c r="F91" s="125" t="str">
        <f t="shared" si="14"/>
        <v>90</v>
      </c>
      <c r="G91" s="125">
        <f t="shared" si="15"/>
        <v>1368.9</v>
      </c>
      <c r="H91" s="125" t="str">
        <f t="shared" si="16"/>
        <v>20</v>
      </c>
      <c r="I91" s="125">
        <f t="shared" si="17"/>
        <v>20</v>
      </c>
      <c r="J91" s="125" t="str">
        <f t="shared" si="18"/>
        <v>19</v>
      </c>
      <c r="K91" t="str">
        <f t="shared" si="19"/>
        <v>38</v>
      </c>
      <c r="L91">
        <f t="shared" si="20"/>
        <v>1219.3800000000001</v>
      </c>
      <c r="M91">
        <f t="shared" si="21"/>
        <v>0.89077361385053699</v>
      </c>
    </row>
    <row r="92" spans="1:13" x14ac:dyDescent="0.2">
      <c r="A92" s="36" t="s">
        <v>641</v>
      </c>
      <c r="B92" s="27" t="s">
        <v>863</v>
      </c>
      <c r="C92" s="125" t="str">
        <f t="shared" si="11"/>
        <v>00</v>
      </c>
      <c r="D92" s="125">
        <f t="shared" si="12"/>
        <v>0</v>
      </c>
      <c r="E92" s="125" t="str">
        <f t="shared" si="13"/>
        <v>32</v>
      </c>
      <c r="F92" s="125" t="str">
        <f t="shared" si="14"/>
        <v>45</v>
      </c>
      <c r="G92" s="125">
        <f t="shared" si="15"/>
        <v>32.450000000000003</v>
      </c>
      <c r="H92" s="125" t="str">
        <f t="shared" si="16"/>
        <v>00</v>
      </c>
      <c r="I92" s="125">
        <f t="shared" si="17"/>
        <v>0</v>
      </c>
      <c r="J92" s="125" t="str">
        <f t="shared" si="18"/>
        <v>33</v>
      </c>
      <c r="K92" t="str">
        <f t="shared" si="19"/>
        <v>19</v>
      </c>
      <c r="L92">
        <f t="shared" si="20"/>
        <v>33.19</v>
      </c>
      <c r="M92">
        <f t="shared" si="21"/>
        <v>1.0228043143297378</v>
      </c>
    </row>
    <row r="93" spans="1:13" x14ac:dyDescent="0.2">
      <c r="A93" s="12" t="s">
        <v>1063</v>
      </c>
      <c r="B93" s="27" t="s">
        <v>864</v>
      </c>
      <c r="C93" s="125" t="str">
        <f t="shared" si="11"/>
        <v>01</v>
      </c>
      <c r="D93" s="125">
        <f t="shared" si="12"/>
        <v>1</v>
      </c>
      <c r="E93" s="125" t="str">
        <f t="shared" si="13"/>
        <v>11</v>
      </c>
      <c r="F93" s="125" t="str">
        <f t="shared" si="14"/>
        <v>44</v>
      </c>
      <c r="G93" s="125">
        <f t="shared" si="15"/>
        <v>71.44</v>
      </c>
      <c r="H93" s="125" t="str">
        <f t="shared" si="16"/>
        <v>01</v>
      </c>
      <c r="I93" s="125">
        <f t="shared" si="17"/>
        <v>1</v>
      </c>
      <c r="J93" s="125" t="str">
        <f t="shared" si="18"/>
        <v>14</v>
      </c>
      <c r="K93" t="str">
        <f t="shared" si="19"/>
        <v>26</v>
      </c>
      <c r="L93">
        <f t="shared" si="20"/>
        <v>74.260000000000005</v>
      </c>
      <c r="M93">
        <f t="shared" si="21"/>
        <v>1.0394736842105263</v>
      </c>
    </row>
    <row r="94" spans="1:13" x14ac:dyDescent="0.2">
      <c r="A94" s="6" t="s">
        <v>307</v>
      </c>
      <c r="B94" s="23" t="s">
        <v>865</v>
      </c>
      <c r="C94" s="125" t="str">
        <f t="shared" si="11"/>
        <v>02</v>
      </c>
      <c r="D94" s="125">
        <f t="shared" si="12"/>
        <v>2</v>
      </c>
      <c r="E94" s="125" t="str">
        <f t="shared" si="13"/>
        <v>37</v>
      </c>
      <c r="F94" s="125" t="str">
        <f t="shared" si="14"/>
        <v>71</v>
      </c>
      <c r="G94" s="125">
        <f t="shared" si="15"/>
        <v>157.71</v>
      </c>
      <c r="H94" s="125" t="str">
        <f t="shared" si="16"/>
        <v>02</v>
      </c>
      <c r="I94" s="125">
        <f t="shared" si="17"/>
        <v>2</v>
      </c>
      <c r="J94" s="125" t="str">
        <f t="shared" si="18"/>
        <v>45</v>
      </c>
      <c r="K94" t="str">
        <f t="shared" si="19"/>
        <v>24</v>
      </c>
      <c r="L94">
        <f t="shared" si="20"/>
        <v>165.24</v>
      </c>
      <c r="M94">
        <f t="shared" si="21"/>
        <v>1.0477458626593115</v>
      </c>
    </row>
    <row r="95" spans="1:13" ht="13.5" thickBot="1" x14ac:dyDescent="0.25">
      <c r="A95" s="6" t="s">
        <v>316</v>
      </c>
      <c r="B95" s="26" t="s">
        <v>866</v>
      </c>
      <c r="C95" s="125" t="str">
        <f t="shared" si="11"/>
        <v>00</v>
      </c>
      <c r="D95" s="125">
        <f t="shared" si="12"/>
        <v>0</v>
      </c>
      <c r="E95" s="125" t="str">
        <f t="shared" si="13"/>
        <v>35</v>
      </c>
      <c r="F95" s="125" t="str">
        <f t="shared" si="14"/>
        <v>66</v>
      </c>
      <c r="G95" s="125">
        <f t="shared" si="15"/>
        <v>35.659999999999997</v>
      </c>
      <c r="H95" s="125" t="str">
        <f t="shared" si="16"/>
        <v>00</v>
      </c>
      <c r="I95" s="125">
        <f t="shared" si="17"/>
        <v>0</v>
      </c>
      <c r="J95" s="125" t="str">
        <f t="shared" si="18"/>
        <v>36</v>
      </c>
      <c r="K95" t="str">
        <f t="shared" si="19"/>
        <v>46</v>
      </c>
      <c r="L95">
        <f t="shared" si="20"/>
        <v>36.46</v>
      </c>
      <c r="M95">
        <f t="shared" si="21"/>
        <v>1.0224340998317443</v>
      </c>
    </row>
    <row r="96" spans="1:13" ht="13.5" thickTop="1" x14ac:dyDescent="0.2">
      <c r="A96" s="6" t="s">
        <v>325</v>
      </c>
      <c r="B96" s="23" t="s">
        <v>867</v>
      </c>
      <c r="C96" s="125" t="str">
        <f t="shared" si="11"/>
        <v>01</v>
      </c>
      <c r="D96" s="125">
        <f t="shared" si="12"/>
        <v>1</v>
      </c>
      <c r="E96" s="125" t="str">
        <f t="shared" si="13"/>
        <v>19</v>
      </c>
      <c r="F96" s="125" t="str">
        <f t="shared" si="14"/>
        <v>36</v>
      </c>
      <c r="G96" s="125">
        <f t="shared" si="15"/>
        <v>79.36</v>
      </c>
      <c r="H96" s="125" t="str">
        <f t="shared" si="16"/>
        <v>01</v>
      </c>
      <c r="I96" s="125">
        <f t="shared" si="17"/>
        <v>1</v>
      </c>
      <c r="J96" s="125" t="str">
        <f t="shared" si="18"/>
        <v>21</v>
      </c>
      <c r="K96" t="str">
        <f t="shared" si="19"/>
        <v>86</v>
      </c>
      <c r="L96">
        <f t="shared" si="20"/>
        <v>81.86</v>
      </c>
      <c r="M96">
        <f t="shared" si="21"/>
        <v>1.0315020161290323</v>
      </c>
    </row>
    <row r="97" spans="1:13" x14ac:dyDescent="0.2">
      <c r="A97" s="6" t="s">
        <v>334</v>
      </c>
      <c r="B97" s="27" t="s">
        <v>868</v>
      </c>
      <c r="C97" s="125" t="str">
        <f t="shared" si="11"/>
        <v>02</v>
      </c>
      <c r="D97" s="125">
        <f t="shared" si="12"/>
        <v>2</v>
      </c>
      <c r="E97" s="125" t="str">
        <f t="shared" si="13"/>
        <v>56</v>
      </c>
      <c r="F97" s="125" t="str">
        <f t="shared" si="14"/>
        <v>20</v>
      </c>
      <c r="G97" s="125">
        <f t="shared" si="15"/>
        <v>176.2</v>
      </c>
      <c r="H97" s="125" t="str">
        <f t="shared" si="16"/>
        <v>03</v>
      </c>
      <c r="I97" s="125">
        <f t="shared" si="17"/>
        <v>3</v>
      </c>
      <c r="J97" s="125" t="str">
        <f t="shared" si="18"/>
        <v>02</v>
      </c>
      <c r="K97" t="str">
        <f t="shared" si="19"/>
        <v>22</v>
      </c>
      <c r="L97">
        <f t="shared" si="20"/>
        <v>182.22</v>
      </c>
      <c r="M97">
        <f t="shared" si="21"/>
        <v>1.0341657207718502</v>
      </c>
    </row>
    <row r="98" spans="1:13" x14ac:dyDescent="0.2">
      <c r="A98" s="36" t="s">
        <v>640</v>
      </c>
      <c r="B98" s="43" t="s">
        <v>660</v>
      </c>
      <c r="C98" s="125" t="str">
        <f t="shared" si="11"/>
        <v>00</v>
      </c>
      <c r="D98" s="125">
        <f t="shared" si="12"/>
        <v>0</v>
      </c>
      <c r="E98" s="125" t="str">
        <f t="shared" si="13"/>
        <v>27</v>
      </c>
      <c r="F98" s="125" t="str">
        <f t="shared" si="14"/>
        <v>45</v>
      </c>
      <c r="G98" s="125">
        <f t="shared" si="15"/>
        <v>27.45</v>
      </c>
      <c r="H98" s="125" t="str">
        <f t="shared" si="16"/>
        <v>00</v>
      </c>
      <c r="I98" s="125">
        <f t="shared" si="17"/>
        <v>0</v>
      </c>
      <c r="J98" s="125" t="str">
        <f t="shared" si="18"/>
        <v>27</v>
      </c>
      <c r="K98" t="str">
        <f t="shared" si="19"/>
        <v>56</v>
      </c>
      <c r="L98">
        <f t="shared" si="20"/>
        <v>27.56</v>
      </c>
      <c r="M98">
        <f t="shared" si="21"/>
        <v>1.0040072859744991</v>
      </c>
    </row>
    <row r="99" spans="1:13" x14ac:dyDescent="0.2">
      <c r="A99" s="12" t="s">
        <v>345</v>
      </c>
      <c r="B99" s="43" t="s">
        <v>678</v>
      </c>
      <c r="C99" s="125" t="str">
        <f t="shared" si="11"/>
        <v>01</v>
      </c>
      <c r="D99" s="125">
        <f t="shared" si="12"/>
        <v>1</v>
      </c>
      <c r="E99" s="125" t="str">
        <f t="shared" si="13"/>
        <v>03</v>
      </c>
      <c r="F99" s="125" t="str">
        <f t="shared" si="14"/>
        <v>34</v>
      </c>
      <c r="G99" s="125">
        <f t="shared" si="15"/>
        <v>63.34</v>
      </c>
      <c r="H99" s="125" t="str">
        <f t="shared" si="16"/>
        <v>01</v>
      </c>
      <c r="I99" s="125">
        <f t="shared" si="17"/>
        <v>1</v>
      </c>
      <c r="J99" s="125" t="str">
        <f t="shared" si="18"/>
        <v>03</v>
      </c>
      <c r="K99" t="str">
        <f t="shared" si="19"/>
        <v>84</v>
      </c>
      <c r="L99">
        <f t="shared" si="20"/>
        <v>63.84</v>
      </c>
      <c r="M99">
        <f t="shared" si="21"/>
        <v>1.0078939059046417</v>
      </c>
    </row>
    <row r="100" spans="1:13" ht="13.5" thickBot="1" x14ac:dyDescent="0.25">
      <c r="A100" s="36" t="s">
        <v>920</v>
      </c>
      <c r="B100" s="25"/>
      <c r="C100" s="125" t="str">
        <f t="shared" si="11"/>
        <v>02</v>
      </c>
      <c r="D100" s="125">
        <f t="shared" si="12"/>
        <v>2</v>
      </c>
      <c r="E100" s="125" t="str">
        <f t="shared" si="13"/>
        <v>37</v>
      </c>
      <c r="F100" s="125" t="str">
        <f t="shared" si="14"/>
        <v>16</v>
      </c>
      <c r="G100" s="125">
        <f t="shared" si="15"/>
        <v>157.16</v>
      </c>
      <c r="H100" s="125" t="str">
        <f t="shared" si="16"/>
        <v/>
      </c>
      <c r="I100" s="125" t="e">
        <f t="shared" si="17"/>
        <v>#VALUE!</v>
      </c>
      <c r="J100" s="125" t="str">
        <f t="shared" si="18"/>
        <v/>
      </c>
      <c r="K100" t="str">
        <f t="shared" si="19"/>
        <v/>
      </c>
    </row>
    <row r="101" spans="1:13" x14ac:dyDescent="0.2">
      <c r="A101" s="36" t="s">
        <v>930</v>
      </c>
      <c r="B101" s="43" t="s">
        <v>935</v>
      </c>
      <c r="C101" s="125" t="str">
        <f t="shared" si="11"/>
        <v>02</v>
      </c>
      <c r="D101" s="125">
        <f t="shared" si="12"/>
        <v>2</v>
      </c>
      <c r="E101" s="125" t="str">
        <f t="shared" si="13"/>
        <v>33</v>
      </c>
      <c r="F101" s="125" t="str">
        <f t="shared" si="14"/>
        <v>50</v>
      </c>
      <c r="G101" s="125">
        <f t="shared" si="15"/>
        <v>153.5</v>
      </c>
      <c r="H101" s="125" t="str">
        <f t="shared" si="16"/>
        <v>02</v>
      </c>
      <c r="I101" s="125">
        <f t="shared" si="17"/>
        <v>2</v>
      </c>
      <c r="J101" s="125" t="str">
        <f t="shared" si="18"/>
        <v>37</v>
      </c>
      <c r="K101" t="str">
        <f t="shared" si="19"/>
        <v>93</v>
      </c>
      <c r="L101">
        <f t="shared" si="20"/>
        <v>157.93</v>
      </c>
      <c r="M101">
        <f t="shared" si="21"/>
        <v>1.0288599348534202</v>
      </c>
    </row>
    <row r="102" spans="1:13" x14ac:dyDescent="0.2">
      <c r="A102" s="12" t="s">
        <v>371</v>
      </c>
      <c r="B102" s="43" t="s">
        <v>936</v>
      </c>
      <c r="C102" s="125" t="str">
        <f t="shared" si="11"/>
        <v>05</v>
      </c>
      <c r="D102" s="125">
        <f t="shared" si="12"/>
        <v>5</v>
      </c>
      <c r="E102" s="125" t="str">
        <f t="shared" si="13"/>
        <v>33</v>
      </c>
      <c r="F102" s="125" t="str">
        <f t="shared" si="14"/>
        <v>71</v>
      </c>
      <c r="G102" s="125">
        <f t="shared" si="15"/>
        <v>333.71</v>
      </c>
      <c r="H102" s="125" t="str">
        <f t="shared" si="16"/>
        <v>05</v>
      </c>
      <c r="I102" s="125">
        <f t="shared" si="17"/>
        <v>5</v>
      </c>
      <c r="J102" s="125" t="str">
        <f t="shared" si="18"/>
        <v>38</v>
      </c>
      <c r="K102" t="str">
        <f t="shared" si="19"/>
        <v>51</v>
      </c>
      <c r="L102">
        <f t="shared" si="20"/>
        <v>338.51</v>
      </c>
      <c r="M102">
        <f t="shared" si="21"/>
        <v>1.0143837463666057</v>
      </c>
    </row>
    <row r="103" spans="1:13" x14ac:dyDescent="0.2">
      <c r="A103" s="111" t="s">
        <v>811</v>
      </c>
      <c r="B103" s="120" t="s">
        <v>1164</v>
      </c>
      <c r="C103" s="125" t="str">
        <f t="shared" si="11"/>
        <v>00</v>
      </c>
      <c r="D103" s="125">
        <f t="shared" si="12"/>
        <v>0</v>
      </c>
      <c r="E103" s="125" t="str">
        <f t="shared" si="13"/>
        <v>26</v>
      </c>
      <c r="F103" s="125" t="str">
        <f t="shared" si="14"/>
        <v>87</v>
      </c>
      <c r="G103" s="125">
        <f t="shared" si="15"/>
        <v>26.87</v>
      </c>
      <c r="H103" s="125" t="str">
        <f t="shared" si="16"/>
        <v>00</v>
      </c>
      <c r="I103" s="125">
        <f t="shared" si="17"/>
        <v>0</v>
      </c>
      <c r="J103" s="125" t="str">
        <f t="shared" si="18"/>
        <v>27</v>
      </c>
      <c r="K103" t="str">
        <f t="shared" si="19"/>
        <v>57</v>
      </c>
      <c r="L103">
        <f t="shared" si="20"/>
        <v>27.57</v>
      </c>
      <c r="M103">
        <f t="shared" si="21"/>
        <v>1.026051358392259</v>
      </c>
    </row>
    <row r="104" spans="1:13" ht="13.5" thickBot="1" x14ac:dyDescent="0.25">
      <c r="A104" s="111" t="s">
        <v>1143</v>
      </c>
      <c r="B104" s="96" t="s">
        <v>975</v>
      </c>
      <c r="C104" s="125" t="str">
        <f t="shared" si="11"/>
        <v>00</v>
      </c>
      <c r="D104" s="125">
        <f t="shared" si="12"/>
        <v>0</v>
      </c>
      <c r="E104" s="125" t="str">
        <f t="shared" si="13"/>
        <v>59</v>
      </c>
      <c r="F104" s="125" t="str">
        <f t="shared" si="14"/>
        <v>73</v>
      </c>
      <c r="G104" s="125">
        <f t="shared" si="15"/>
        <v>59.73</v>
      </c>
      <c r="H104" s="125" t="str">
        <f t="shared" si="16"/>
        <v>01</v>
      </c>
      <c r="I104" s="125">
        <f t="shared" si="17"/>
        <v>1</v>
      </c>
      <c r="J104" s="125" t="str">
        <f t="shared" si="18"/>
        <v>01</v>
      </c>
      <c r="K104" t="str">
        <f t="shared" si="19"/>
        <v>97</v>
      </c>
      <c r="L104">
        <f t="shared" si="20"/>
        <v>61.97</v>
      </c>
      <c r="M104">
        <f t="shared" si="21"/>
        <v>1.0375020927507115</v>
      </c>
    </row>
    <row r="105" spans="1:13" x14ac:dyDescent="0.2">
      <c r="A105" s="93" t="s">
        <v>964</v>
      </c>
      <c r="B105" s="120" t="s">
        <v>1162</v>
      </c>
      <c r="C105" s="125" t="str">
        <f t="shared" si="11"/>
        <v>02</v>
      </c>
      <c r="D105" s="125">
        <f t="shared" si="12"/>
        <v>2</v>
      </c>
      <c r="E105" s="125" t="str">
        <f t="shared" si="13"/>
        <v>14</v>
      </c>
      <c r="F105" s="125" t="str">
        <f t="shared" si="14"/>
        <v>02</v>
      </c>
      <c r="G105" s="125">
        <f t="shared" si="15"/>
        <v>134.02000000000001</v>
      </c>
      <c r="H105" s="125" t="str">
        <f t="shared" si="16"/>
        <v>02</v>
      </c>
      <c r="I105" s="125">
        <f t="shared" si="17"/>
        <v>2</v>
      </c>
      <c r="J105" s="125" t="str">
        <f t="shared" si="18"/>
        <v>16</v>
      </c>
      <c r="K105" t="str">
        <f t="shared" si="19"/>
        <v>57</v>
      </c>
      <c r="L105">
        <f t="shared" si="20"/>
        <v>136.57</v>
      </c>
      <c r="M105">
        <f t="shared" si="21"/>
        <v>1.0190270108938964</v>
      </c>
    </row>
    <row r="106" spans="1:13" x14ac:dyDescent="0.2">
      <c r="A106" s="93" t="s">
        <v>945</v>
      </c>
      <c r="B106" s="95" t="s">
        <v>1030</v>
      </c>
      <c r="C106" s="125" t="str">
        <f t="shared" si="11"/>
        <v>04</v>
      </c>
      <c r="D106" s="125">
        <f t="shared" si="12"/>
        <v>4</v>
      </c>
      <c r="E106" s="125" t="str">
        <f t="shared" si="13"/>
        <v>45</v>
      </c>
      <c r="F106" s="125" t="str">
        <f t="shared" si="14"/>
        <v>00</v>
      </c>
      <c r="G106" s="125">
        <f t="shared" si="15"/>
        <v>285</v>
      </c>
      <c r="H106" s="125" t="str">
        <f t="shared" si="16"/>
        <v>04</v>
      </c>
      <c r="I106" s="125">
        <f t="shared" si="17"/>
        <v>4</v>
      </c>
      <c r="J106" s="125" t="str">
        <f t="shared" si="18"/>
        <v>56</v>
      </c>
      <c r="K106" t="str">
        <f t="shared" si="19"/>
        <v>03</v>
      </c>
      <c r="L106">
        <f t="shared" si="20"/>
        <v>296.02999999999997</v>
      </c>
      <c r="M106">
        <f t="shared" si="21"/>
        <v>1.0387017543859649</v>
      </c>
    </row>
    <row r="107" spans="1:13" x14ac:dyDescent="0.2">
      <c r="A107" s="6" t="s">
        <v>266</v>
      </c>
      <c r="B107" s="95" t="s">
        <v>1031</v>
      </c>
      <c r="C107" s="125" t="str">
        <f t="shared" si="11"/>
        <v>11</v>
      </c>
      <c r="D107" s="125">
        <f t="shared" si="12"/>
        <v>11</v>
      </c>
      <c r="E107" s="125" t="str">
        <f t="shared" si="13"/>
        <v>43</v>
      </c>
      <c r="F107" s="125" t="str">
        <f t="shared" si="14"/>
        <v>47</v>
      </c>
      <c r="G107" s="125">
        <f t="shared" si="15"/>
        <v>703.47</v>
      </c>
      <c r="H107" s="125" t="str">
        <f t="shared" si="16"/>
        <v>10</v>
      </c>
      <c r="I107" s="125">
        <f t="shared" si="17"/>
        <v>10</v>
      </c>
      <c r="J107" s="125" t="str">
        <f t="shared" si="18"/>
        <v>24</v>
      </c>
      <c r="K107" t="str">
        <f t="shared" si="19"/>
        <v>80</v>
      </c>
      <c r="L107">
        <f t="shared" si="20"/>
        <v>624.79999999999995</v>
      </c>
      <c r="M107">
        <f t="shared" si="21"/>
        <v>0.88816864969366127</v>
      </c>
    </row>
    <row r="108" spans="1:13" x14ac:dyDescent="0.2">
      <c r="A108" s="12" t="s">
        <v>280</v>
      </c>
      <c r="B108" s="95" t="s">
        <v>1032</v>
      </c>
      <c r="C108" s="125" t="str">
        <f t="shared" si="11"/>
        <v>25</v>
      </c>
      <c r="D108" s="125">
        <f t="shared" si="12"/>
        <v>25</v>
      </c>
      <c r="E108" s="125" t="str">
        <f t="shared" si="13"/>
        <v>15</v>
      </c>
      <c r="F108" s="125" t="str">
        <f t="shared" si="14"/>
        <v>42</v>
      </c>
      <c r="G108" s="125">
        <f t="shared" si="15"/>
        <v>1515.42</v>
      </c>
      <c r="H108" s="125" t="str">
        <f t="shared" si="16"/>
        <v>19</v>
      </c>
      <c r="I108" s="125">
        <f t="shared" si="17"/>
        <v>19</v>
      </c>
      <c r="J108" s="125" t="str">
        <f t="shared" si="18"/>
        <v>43</v>
      </c>
      <c r="K108" t="str">
        <f t="shared" si="19"/>
        <v>73</v>
      </c>
      <c r="L108">
        <f t="shared" si="20"/>
        <v>1183.73</v>
      </c>
      <c r="M108">
        <f t="shared" si="21"/>
        <v>0.78112338493618927</v>
      </c>
    </row>
    <row r="109" spans="1:13" ht="13.5" thickBot="1" x14ac:dyDescent="0.25">
      <c r="A109" s="93" t="s">
        <v>960</v>
      </c>
      <c r="B109" s="124" t="s">
        <v>1184</v>
      </c>
      <c r="C109" s="125" t="str">
        <f t="shared" si="11"/>
        <v>00</v>
      </c>
      <c r="D109" s="125">
        <f t="shared" si="12"/>
        <v>0</v>
      </c>
      <c r="E109" s="125" t="str">
        <f t="shared" si="13"/>
        <v>32</v>
      </c>
      <c r="F109" s="125" t="str">
        <f t="shared" si="14"/>
        <v>82</v>
      </c>
      <c r="G109" s="125">
        <f t="shared" si="15"/>
        <v>32.82</v>
      </c>
      <c r="H109" s="125" t="str">
        <f t="shared" si="16"/>
        <v>00</v>
      </c>
      <c r="I109" s="125">
        <f t="shared" si="17"/>
        <v>0</v>
      </c>
      <c r="J109" s="125" t="str">
        <f t="shared" si="18"/>
        <v>32</v>
      </c>
      <c r="K109" t="str">
        <f t="shared" si="19"/>
        <v>69</v>
      </c>
      <c r="L109">
        <f t="shared" si="20"/>
        <v>32.69</v>
      </c>
      <c r="M109">
        <f t="shared" si="21"/>
        <v>0.99603900060938444</v>
      </c>
    </row>
    <row r="110" spans="1:13" x14ac:dyDescent="0.2">
      <c r="A110" s="93" t="s">
        <v>1009</v>
      </c>
      <c r="B110" s="95" t="s">
        <v>1029</v>
      </c>
      <c r="C110" s="125" t="str">
        <f t="shared" si="11"/>
        <v>01</v>
      </c>
      <c r="D110" s="125">
        <f t="shared" si="12"/>
        <v>1</v>
      </c>
      <c r="E110" s="125" t="str">
        <f t="shared" si="13"/>
        <v>12</v>
      </c>
      <c r="F110" s="125" t="str">
        <f t="shared" si="14"/>
        <v>04</v>
      </c>
      <c r="G110" s="125">
        <f t="shared" si="15"/>
        <v>72.040000000000006</v>
      </c>
      <c r="H110" s="125" t="str">
        <f t="shared" si="16"/>
        <v>01</v>
      </c>
      <c r="I110" s="125">
        <f t="shared" si="17"/>
        <v>1</v>
      </c>
      <c r="J110" s="125" t="str">
        <f t="shared" si="18"/>
        <v>15</v>
      </c>
      <c r="K110" t="str">
        <f t="shared" si="19"/>
        <v>15</v>
      </c>
      <c r="L110">
        <f t="shared" si="20"/>
        <v>75.150000000000006</v>
      </c>
      <c r="M110">
        <f t="shared" si="21"/>
        <v>1.0431704608550805</v>
      </c>
    </row>
    <row r="111" spans="1:13" ht="13.5" thickBot="1" x14ac:dyDescent="0.25">
      <c r="A111" s="93" t="s">
        <v>961</v>
      </c>
      <c r="B111" s="124" t="s">
        <v>1163</v>
      </c>
      <c r="C111" s="125" t="str">
        <f t="shared" si="11"/>
        <v>02</v>
      </c>
      <c r="D111" s="125">
        <f t="shared" si="12"/>
        <v>2</v>
      </c>
      <c r="E111" s="125" t="str">
        <f t="shared" si="13"/>
        <v>36</v>
      </c>
      <c r="F111" s="125" t="str">
        <f t="shared" si="14"/>
        <v>36</v>
      </c>
      <c r="G111" s="125">
        <f t="shared" si="15"/>
        <v>156.36000000000001</v>
      </c>
      <c r="H111" s="125" t="str">
        <f t="shared" si="16"/>
        <v>02</v>
      </c>
      <c r="I111" s="125">
        <f t="shared" si="17"/>
        <v>2</v>
      </c>
      <c r="J111" s="125" t="str">
        <f t="shared" si="18"/>
        <v>40</v>
      </c>
      <c r="K111" t="str">
        <f t="shared" si="19"/>
        <v>41</v>
      </c>
      <c r="L111">
        <f t="shared" si="20"/>
        <v>160.41</v>
      </c>
      <c r="M111">
        <f t="shared" si="21"/>
        <v>1.0259017651573292</v>
      </c>
    </row>
    <row r="112" spans="1:13" ht="13.5" thickBot="1" x14ac:dyDescent="0.25">
      <c r="A112" s="93" t="s">
        <v>1010</v>
      </c>
      <c r="B112" s="106" t="s">
        <v>995</v>
      </c>
      <c r="C112" s="125" t="str">
        <f t="shared" si="11"/>
        <v>00</v>
      </c>
      <c r="D112" s="125">
        <f t="shared" si="12"/>
        <v>0</v>
      </c>
      <c r="E112" s="125" t="str">
        <f t="shared" si="13"/>
        <v>36</v>
      </c>
      <c r="F112" s="125" t="str">
        <f t="shared" si="14"/>
        <v>16</v>
      </c>
      <c r="G112" s="125">
        <f t="shared" si="15"/>
        <v>36.159999999999997</v>
      </c>
      <c r="H112" s="125" t="str">
        <f t="shared" si="16"/>
        <v>00</v>
      </c>
      <c r="I112" s="125">
        <f t="shared" si="17"/>
        <v>0</v>
      </c>
      <c r="J112" s="125" t="str">
        <f t="shared" si="18"/>
        <v>36</v>
      </c>
      <c r="K112" t="str">
        <f t="shared" si="19"/>
        <v>43</v>
      </c>
      <c r="L112">
        <f t="shared" si="20"/>
        <v>36.43</v>
      </c>
      <c r="M112">
        <f t="shared" si="21"/>
        <v>1.0074668141592922</v>
      </c>
    </row>
    <row r="113" spans="1:13" ht="14.25" thickTop="1" thickBot="1" x14ac:dyDescent="0.25">
      <c r="A113" s="93" t="s">
        <v>962</v>
      </c>
      <c r="B113" s="124" t="s">
        <v>1185</v>
      </c>
      <c r="C113" s="125" t="str">
        <f t="shared" si="11"/>
        <v>01</v>
      </c>
      <c r="D113" s="125">
        <f t="shared" si="12"/>
        <v>1</v>
      </c>
      <c r="E113" s="125" t="str">
        <f t="shared" si="13"/>
        <v>20</v>
      </c>
      <c r="F113" s="125" t="str">
        <f t="shared" si="14"/>
        <v>60</v>
      </c>
      <c r="G113" s="125">
        <f t="shared" si="15"/>
        <v>80.599999999999994</v>
      </c>
      <c r="H113" s="125" t="str">
        <f t="shared" si="16"/>
        <v>01</v>
      </c>
      <c r="I113" s="125">
        <f t="shared" si="17"/>
        <v>1</v>
      </c>
      <c r="J113" s="125" t="str">
        <f t="shared" si="18"/>
        <v>18</v>
      </c>
      <c r="K113" t="str">
        <f t="shared" si="19"/>
        <v>81</v>
      </c>
      <c r="L113">
        <f t="shared" si="20"/>
        <v>78.81</v>
      </c>
      <c r="M113">
        <f t="shared" si="21"/>
        <v>0.97779156327543437</v>
      </c>
    </row>
    <row r="114" spans="1:13" ht="13.5" thickBot="1" x14ac:dyDescent="0.25">
      <c r="A114" s="111" t="s">
        <v>1072</v>
      </c>
      <c r="B114" s="96" t="s">
        <v>976</v>
      </c>
      <c r="C114" s="125" t="str">
        <f t="shared" si="11"/>
        <v>02</v>
      </c>
      <c r="D114" s="125">
        <f t="shared" si="12"/>
        <v>2</v>
      </c>
      <c r="E114" s="125" t="str">
        <f t="shared" si="13"/>
        <v>54</v>
      </c>
      <c r="F114" s="125" t="str">
        <f t="shared" si="14"/>
        <v>71</v>
      </c>
      <c r="G114" s="125">
        <f t="shared" si="15"/>
        <v>174.71</v>
      </c>
      <c r="H114" s="125" t="str">
        <f t="shared" si="16"/>
        <v>02</v>
      </c>
      <c r="I114" s="125">
        <f t="shared" si="17"/>
        <v>2</v>
      </c>
      <c r="J114" s="125" t="str">
        <f t="shared" si="18"/>
        <v>59</v>
      </c>
      <c r="K114" t="str">
        <f t="shared" si="19"/>
        <v>25</v>
      </c>
      <c r="L114">
        <f t="shared" si="20"/>
        <v>179.25</v>
      </c>
      <c r="M114">
        <f t="shared" si="21"/>
        <v>1.0259859195237822</v>
      </c>
    </row>
    <row r="115" spans="1:13" x14ac:dyDescent="0.2">
      <c r="A115" s="111" t="s">
        <v>1194</v>
      </c>
      <c r="B115" s="120" t="s">
        <v>1121</v>
      </c>
      <c r="C115" s="125" t="str">
        <f t="shared" si="11"/>
        <v>00</v>
      </c>
      <c r="D115" s="125">
        <f t="shared" si="12"/>
        <v>0</v>
      </c>
      <c r="E115" s="125" t="str">
        <f t="shared" si="13"/>
        <v>27</v>
      </c>
      <c r="F115" s="125" t="str">
        <f t="shared" si="14"/>
        <v>94</v>
      </c>
      <c r="G115" s="125">
        <f t="shared" si="15"/>
        <v>27.94</v>
      </c>
      <c r="H115" s="125" t="str">
        <f t="shared" si="16"/>
        <v>00</v>
      </c>
      <c r="I115" s="125">
        <f t="shared" si="17"/>
        <v>0</v>
      </c>
      <c r="J115" s="125" t="str">
        <f t="shared" si="18"/>
        <v>28</v>
      </c>
      <c r="K115" t="str">
        <f t="shared" si="19"/>
        <v>35</v>
      </c>
      <c r="L115">
        <f t="shared" si="20"/>
        <v>28.35</v>
      </c>
      <c r="M115">
        <f t="shared" si="21"/>
        <v>1.0146743020758768</v>
      </c>
    </row>
    <row r="116" spans="1:13" x14ac:dyDescent="0.2">
      <c r="A116" s="111" t="s">
        <v>1195</v>
      </c>
      <c r="B116" s="120" t="s">
        <v>1186</v>
      </c>
      <c r="C116" s="125" t="str">
        <f t="shared" si="11"/>
        <v>01</v>
      </c>
      <c r="D116" s="125">
        <f t="shared" si="12"/>
        <v>1</v>
      </c>
      <c r="E116" s="125" t="str">
        <f t="shared" si="13"/>
        <v>03</v>
      </c>
      <c r="F116" s="125" t="str">
        <f t="shared" si="14"/>
        <v>23</v>
      </c>
      <c r="G116" s="125">
        <f t="shared" si="15"/>
        <v>63.23</v>
      </c>
      <c r="H116" s="125" t="str">
        <f t="shared" si="16"/>
        <v>01</v>
      </c>
      <c r="I116" s="125">
        <f t="shared" si="17"/>
        <v>1</v>
      </c>
      <c r="J116" s="125" t="str">
        <f t="shared" si="18"/>
        <v>04</v>
      </c>
      <c r="K116" t="str">
        <f t="shared" si="19"/>
        <v>50</v>
      </c>
      <c r="L116">
        <f t="shared" si="20"/>
        <v>64.5</v>
      </c>
      <c r="M116">
        <f t="shared" si="21"/>
        <v>1.020085402498814</v>
      </c>
    </row>
    <row r="117" spans="1:13" ht="13.5" thickBot="1" x14ac:dyDescent="0.25">
      <c r="A117" s="93" t="s">
        <v>966</v>
      </c>
      <c r="B117" s="124" t="s">
        <v>1117</v>
      </c>
      <c r="C117" s="125" t="str">
        <f t="shared" si="11"/>
        <v>02</v>
      </c>
      <c r="D117" s="125">
        <f t="shared" si="12"/>
        <v>2</v>
      </c>
      <c r="E117" s="125" t="str">
        <f t="shared" si="13"/>
        <v>34</v>
      </c>
      <c r="F117" s="125" t="str">
        <f t="shared" si="14"/>
        <v>64</v>
      </c>
      <c r="G117" s="125">
        <f t="shared" si="15"/>
        <v>154.63999999999999</v>
      </c>
      <c r="H117" s="125" t="str">
        <f t="shared" si="16"/>
        <v>02</v>
      </c>
      <c r="I117" s="125">
        <f t="shared" si="17"/>
        <v>2</v>
      </c>
      <c r="J117" s="125" t="str">
        <f t="shared" si="18"/>
        <v>37</v>
      </c>
      <c r="K117" t="str">
        <f t="shared" si="19"/>
        <v>86</v>
      </c>
      <c r="L117">
        <f t="shared" si="20"/>
        <v>157.86000000000001</v>
      </c>
      <c r="M117">
        <f t="shared" si="21"/>
        <v>1.0208225556130368</v>
      </c>
    </row>
    <row r="118" spans="1:13" x14ac:dyDescent="0.2">
      <c r="A118" s="93" t="s">
        <v>967</v>
      </c>
      <c r="B118" s="120" t="s">
        <v>1120</v>
      </c>
      <c r="C118" s="125" t="str">
        <f t="shared" si="11"/>
        <v>02</v>
      </c>
      <c r="D118" s="125">
        <f t="shared" si="12"/>
        <v>2</v>
      </c>
      <c r="E118" s="125" t="str">
        <f t="shared" si="13"/>
        <v>34</v>
      </c>
      <c r="F118" s="125" t="str">
        <f t="shared" si="14"/>
        <v>16</v>
      </c>
      <c r="G118" s="125">
        <f t="shared" si="15"/>
        <v>154.16</v>
      </c>
      <c r="H118" s="125" t="str">
        <f t="shared" si="16"/>
        <v>02</v>
      </c>
      <c r="I118" s="125">
        <f t="shared" si="17"/>
        <v>2</v>
      </c>
      <c r="J118" s="125" t="str">
        <f t="shared" si="18"/>
        <v>34</v>
      </c>
      <c r="K118" t="str">
        <f t="shared" si="19"/>
        <v>00</v>
      </c>
      <c r="L118">
        <f t="shared" si="20"/>
        <v>154</v>
      </c>
      <c r="M118">
        <f t="shared" si="21"/>
        <v>0.99896211728074735</v>
      </c>
    </row>
    <row r="119" spans="1:13" x14ac:dyDescent="0.2">
      <c r="A119" s="111" t="s">
        <v>1073</v>
      </c>
      <c r="B119" s="120" t="s">
        <v>1187</v>
      </c>
      <c r="C119" s="125" t="str">
        <f t="shared" si="11"/>
        <v>05</v>
      </c>
      <c r="D119" s="125">
        <f t="shared" si="12"/>
        <v>5</v>
      </c>
      <c r="E119" s="125" t="str">
        <f t="shared" si="13"/>
        <v>35</v>
      </c>
      <c r="F119" s="125" t="str">
        <f t="shared" si="14"/>
        <v>92</v>
      </c>
      <c r="G119" s="125">
        <f t="shared" si="15"/>
        <v>335.92</v>
      </c>
      <c r="H119" s="125" t="str">
        <f t="shared" si="16"/>
        <v>05</v>
      </c>
      <c r="I119" s="125">
        <f t="shared" si="17"/>
        <v>5</v>
      </c>
      <c r="J119" s="125" t="str">
        <f t="shared" si="18"/>
        <v>34</v>
      </c>
      <c r="K119" t="str">
        <f t="shared" si="19"/>
        <v>90</v>
      </c>
      <c r="L119">
        <f t="shared" si="20"/>
        <v>334.9</v>
      </c>
      <c r="M119">
        <f t="shared" si="21"/>
        <v>0.99696356275303633</v>
      </c>
    </row>
    <row r="120" spans="1:13" x14ac:dyDescent="0.2">
      <c r="A120" s="6" t="s">
        <v>212</v>
      </c>
      <c r="B120" s="23" t="s">
        <v>869</v>
      </c>
      <c r="C120" s="125" t="str">
        <f t="shared" si="11"/>
        <v>00</v>
      </c>
      <c r="D120" s="125">
        <f t="shared" si="12"/>
        <v>0</v>
      </c>
      <c r="E120" s="125" t="str">
        <f t="shared" si="13"/>
        <v>30</v>
      </c>
      <c r="F120" s="125" t="str">
        <f t="shared" si="14"/>
        <v>38</v>
      </c>
      <c r="G120" s="125">
        <f t="shared" si="15"/>
        <v>30.38</v>
      </c>
      <c r="H120" s="125" t="str">
        <f t="shared" si="16"/>
        <v>00</v>
      </c>
      <c r="I120" s="125">
        <f t="shared" si="17"/>
        <v>0</v>
      </c>
      <c r="J120" s="125" t="str">
        <f t="shared" si="18"/>
        <v>30</v>
      </c>
      <c r="K120" t="str">
        <f t="shared" si="19"/>
        <v>95</v>
      </c>
      <c r="L120">
        <f t="shared" si="20"/>
        <v>30.95</v>
      </c>
      <c r="M120">
        <f t="shared" si="21"/>
        <v>1.0187623436471362</v>
      </c>
    </row>
    <row r="121" spans="1:13" ht="13.5" thickBot="1" x14ac:dyDescent="0.25">
      <c r="A121" s="6" t="s">
        <v>232</v>
      </c>
      <c r="B121" s="21" t="s">
        <v>870</v>
      </c>
      <c r="C121" s="125" t="str">
        <f t="shared" si="11"/>
        <v>01</v>
      </c>
      <c r="D121" s="125">
        <f t="shared" si="12"/>
        <v>1</v>
      </c>
      <c r="E121" s="125" t="str">
        <f t="shared" si="13"/>
        <v>09</v>
      </c>
      <c r="F121" s="125" t="str">
        <f t="shared" si="14"/>
        <v>43</v>
      </c>
      <c r="G121" s="125">
        <f t="shared" si="15"/>
        <v>69.430000000000007</v>
      </c>
      <c r="H121" s="125" t="str">
        <f t="shared" si="16"/>
        <v>01</v>
      </c>
      <c r="I121" s="125">
        <f t="shared" si="17"/>
        <v>1</v>
      </c>
      <c r="J121" s="125" t="str">
        <f t="shared" si="18"/>
        <v>10</v>
      </c>
      <c r="K121" t="str">
        <f t="shared" si="19"/>
        <v>43</v>
      </c>
      <c r="L121">
        <f t="shared" si="20"/>
        <v>70.430000000000007</v>
      </c>
      <c r="M121">
        <f t="shared" si="21"/>
        <v>1.0144029958231313</v>
      </c>
    </row>
    <row r="122" spans="1:13" x14ac:dyDescent="0.2">
      <c r="A122" s="6" t="s">
        <v>244</v>
      </c>
      <c r="B122" s="23" t="s">
        <v>331</v>
      </c>
      <c r="C122" s="125" t="str">
        <f t="shared" si="11"/>
        <v>02</v>
      </c>
      <c r="D122" s="125">
        <f t="shared" si="12"/>
        <v>2</v>
      </c>
      <c r="E122" s="125" t="str">
        <f t="shared" si="13"/>
        <v>38</v>
      </c>
      <c r="F122" s="125" t="str">
        <f t="shared" si="14"/>
        <v>14</v>
      </c>
      <c r="G122" s="125">
        <f t="shared" si="15"/>
        <v>158.13999999999999</v>
      </c>
      <c r="H122" s="125" t="str">
        <f t="shared" si="16"/>
        <v>02</v>
      </c>
      <c r="I122" s="125">
        <f t="shared" si="17"/>
        <v>2</v>
      </c>
      <c r="J122" s="125" t="str">
        <f t="shared" si="18"/>
        <v>28</v>
      </c>
      <c r="K122" t="str">
        <f t="shared" si="19"/>
        <v>85</v>
      </c>
      <c r="L122">
        <f t="shared" si="20"/>
        <v>148.85</v>
      </c>
      <c r="M122">
        <f t="shared" si="21"/>
        <v>0.94125458454533961</v>
      </c>
    </row>
    <row r="123" spans="1:13" x14ac:dyDescent="0.2">
      <c r="A123" s="6" t="s">
        <v>256</v>
      </c>
      <c r="B123" s="23" t="s">
        <v>871</v>
      </c>
      <c r="C123" s="125" t="str">
        <f t="shared" si="11"/>
        <v>05</v>
      </c>
      <c r="D123" s="125">
        <f t="shared" si="12"/>
        <v>5</v>
      </c>
      <c r="E123" s="125" t="str">
        <f t="shared" si="13"/>
        <v>30</v>
      </c>
      <c r="F123" s="125" t="str">
        <f t="shared" si="14"/>
        <v>87</v>
      </c>
      <c r="G123" s="125">
        <f t="shared" si="15"/>
        <v>330.87</v>
      </c>
      <c r="H123" s="125" t="str">
        <f t="shared" si="16"/>
        <v>05</v>
      </c>
      <c r="I123" s="125">
        <f t="shared" si="17"/>
        <v>5</v>
      </c>
      <c r="J123" s="125" t="str">
        <f t="shared" si="18"/>
        <v>35</v>
      </c>
      <c r="K123" t="str">
        <f t="shared" si="19"/>
        <v>40</v>
      </c>
      <c r="L123">
        <f t="shared" si="20"/>
        <v>335.4</v>
      </c>
      <c r="M123">
        <f t="shared" si="21"/>
        <v>1.0136911778039712</v>
      </c>
    </row>
    <row r="124" spans="1:13" x14ac:dyDescent="0.2">
      <c r="A124" s="6" t="s">
        <v>267</v>
      </c>
      <c r="B124" s="23" t="s">
        <v>872</v>
      </c>
      <c r="C124" s="125" t="str">
        <f t="shared" si="11"/>
        <v>12</v>
      </c>
      <c r="D124" s="125">
        <f t="shared" si="12"/>
        <v>12</v>
      </c>
      <c r="E124" s="125" t="str">
        <f t="shared" si="13"/>
        <v>00</v>
      </c>
      <c r="F124" s="125" t="str">
        <f t="shared" si="14"/>
        <v>98</v>
      </c>
      <c r="G124" s="125">
        <f t="shared" si="15"/>
        <v>720.98</v>
      </c>
      <c r="H124" s="125" t="str">
        <f t="shared" si="16"/>
        <v>12</v>
      </c>
      <c r="I124" s="125">
        <f t="shared" si="17"/>
        <v>12</v>
      </c>
      <c r="J124" s="125" t="str">
        <f t="shared" si="18"/>
        <v>00</v>
      </c>
      <c r="K124" t="str">
        <f t="shared" si="19"/>
        <v>54</v>
      </c>
      <c r="L124">
        <f t="shared" si="20"/>
        <v>720.54</v>
      </c>
      <c r="M124">
        <f t="shared" si="21"/>
        <v>0.9993897195483924</v>
      </c>
    </row>
    <row r="125" spans="1:13" x14ac:dyDescent="0.2">
      <c r="A125" s="6" t="s">
        <v>281</v>
      </c>
      <c r="B125" s="23" t="s">
        <v>873</v>
      </c>
      <c r="C125" s="125" t="str">
        <f t="shared" si="11"/>
        <v>22</v>
      </c>
      <c r="D125" s="125">
        <f t="shared" si="12"/>
        <v>22</v>
      </c>
      <c r="E125" s="125" t="str">
        <f t="shared" si="13"/>
        <v>27</v>
      </c>
      <c r="F125" s="125" t="str">
        <f t="shared" si="14"/>
        <v>94</v>
      </c>
      <c r="G125" s="125">
        <f t="shared" si="15"/>
        <v>1347.94</v>
      </c>
      <c r="H125" s="125" t="str">
        <f t="shared" si="16"/>
        <v>23</v>
      </c>
      <c r="I125" s="125">
        <f t="shared" si="17"/>
        <v>23</v>
      </c>
      <c r="J125" s="125" t="str">
        <f t="shared" si="18"/>
        <v>41</v>
      </c>
      <c r="K125" t="str">
        <f t="shared" si="19"/>
        <v>18</v>
      </c>
      <c r="L125">
        <f t="shared" si="20"/>
        <v>1421.18</v>
      </c>
      <c r="M125">
        <f t="shared" si="21"/>
        <v>1.0543347626748965</v>
      </c>
    </row>
    <row r="126" spans="1:13" x14ac:dyDescent="0.2">
      <c r="A126" s="6" t="s">
        <v>289</v>
      </c>
      <c r="B126" s="23" t="s">
        <v>874</v>
      </c>
      <c r="C126" s="125" t="str">
        <f t="shared" si="11"/>
        <v>00</v>
      </c>
      <c r="D126" s="125">
        <f t="shared" si="12"/>
        <v>0</v>
      </c>
      <c r="E126" s="125" t="str">
        <f t="shared" si="13"/>
        <v>38</v>
      </c>
      <c r="F126" s="125" t="str">
        <f t="shared" si="14"/>
        <v>31</v>
      </c>
      <c r="G126" s="125">
        <f t="shared" si="15"/>
        <v>38.31</v>
      </c>
      <c r="H126" s="125" t="str">
        <f t="shared" si="16"/>
        <v>00</v>
      </c>
      <c r="I126" s="125">
        <f t="shared" si="17"/>
        <v>0</v>
      </c>
      <c r="J126" s="125" t="str">
        <f t="shared" si="18"/>
        <v>38</v>
      </c>
      <c r="K126" t="str">
        <f t="shared" si="19"/>
        <v>53</v>
      </c>
      <c r="L126">
        <f t="shared" si="20"/>
        <v>38.53</v>
      </c>
      <c r="M126">
        <f t="shared" si="21"/>
        <v>1.0057426259462281</v>
      </c>
    </row>
    <row r="127" spans="1:13" x14ac:dyDescent="0.2">
      <c r="A127" s="6" t="s">
        <v>299</v>
      </c>
      <c r="B127" s="23" t="s">
        <v>875</v>
      </c>
      <c r="C127" s="125" t="str">
        <f t="shared" si="11"/>
        <v>01</v>
      </c>
      <c r="D127" s="125">
        <f t="shared" si="12"/>
        <v>1</v>
      </c>
      <c r="E127" s="125" t="str">
        <f t="shared" si="13"/>
        <v>23</v>
      </c>
      <c r="F127" s="125" t="str">
        <f t="shared" si="14"/>
        <v>75</v>
      </c>
      <c r="G127" s="125">
        <f t="shared" si="15"/>
        <v>83.75</v>
      </c>
      <c r="H127" s="125" t="str">
        <f t="shared" si="16"/>
        <v>01</v>
      </c>
      <c r="I127" s="125">
        <f t="shared" si="17"/>
        <v>1</v>
      </c>
      <c r="J127" s="125" t="str">
        <f t="shared" si="18"/>
        <v>32</v>
      </c>
      <c r="K127" t="str">
        <f t="shared" si="19"/>
        <v>63</v>
      </c>
      <c r="L127">
        <f t="shared" si="20"/>
        <v>92.63</v>
      </c>
      <c r="M127">
        <f t="shared" si="21"/>
        <v>1.1060298507462687</v>
      </c>
    </row>
    <row r="128" spans="1:13" x14ac:dyDescent="0.2">
      <c r="A128" s="6" t="s">
        <v>308</v>
      </c>
      <c r="B128" s="23" t="s">
        <v>876</v>
      </c>
      <c r="C128" s="125" t="str">
        <f t="shared" si="11"/>
        <v>03</v>
      </c>
      <c r="D128" s="125">
        <f t="shared" si="12"/>
        <v>3</v>
      </c>
      <c r="E128" s="125" t="str">
        <f t="shared" si="13"/>
        <v>04</v>
      </c>
      <c r="F128" s="125" t="str">
        <f t="shared" si="14"/>
        <v>54</v>
      </c>
      <c r="G128" s="125">
        <f t="shared" si="15"/>
        <v>184.54</v>
      </c>
      <c r="H128" s="125" t="str">
        <f t="shared" si="16"/>
        <v>03</v>
      </c>
      <c r="I128" s="125">
        <f t="shared" si="17"/>
        <v>3</v>
      </c>
      <c r="J128" s="125" t="str">
        <f t="shared" si="18"/>
        <v>17</v>
      </c>
      <c r="K128" t="str">
        <f t="shared" si="19"/>
        <v>18</v>
      </c>
      <c r="L128">
        <f t="shared" si="20"/>
        <v>197.18</v>
      </c>
      <c r="M128">
        <f t="shared" si="21"/>
        <v>1.068494635309418</v>
      </c>
    </row>
    <row r="129" spans="1:13" ht="13.5" thickBot="1" x14ac:dyDescent="0.25">
      <c r="A129" s="6" t="s">
        <v>317</v>
      </c>
      <c r="B129" s="26" t="s">
        <v>877</v>
      </c>
      <c r="C129" s="125" t="str">
        <f t="shared" si="11"/>
        <v>00</v>
      </c>
      <c r="D129" s="125">
        <f t="shared" si="12"/>
        <v>0</v>
      </c>
      <c r="E129" s="125" t="str">
        <f t="shared" si="13"/>
        <v>40</v>
      </c>
      <c r="F129" s="125" t="str">
        <f t="shared" si="14"/>
        <v>27</v>
      </c>
      <c r="G129" s="125">
        <f t="shared" si="15"/>
        <v>40.270000000000003</v>
      </c>
      <c r="H129" s="125" t="str">
        <f t="shared" si="16"/>
        <v>00</v>
      </c>
      <c r="I129" s="125">
        <f t="shared" si="17"/>
        <v>0</v>
      </c>
      <c r="J129" s="125" t="str">
        <f t="shared" si="18"/>
        <v>41</v>
      </c>
      <c r="K129" t="str">
        <f t="shared" si="19"/>
        <v>11</v>
      </c>
      <c r="L129">
        <f t="shared" si="20"/>
        <v>41.11</v>
      </c>
      <c r="M129">
        <f t="shared" si="21"/>
        <v>1.020859200397318</v>
      </c>
    </row>
    <row r="130" spans="1:13" ht="13.5" thickTop="1" x14ac:dyDescent="0.2">
      <c r="A130" s="6" t="s">
        <v>326</v>
      </c>
      <c r="B130" s="23" t="s">
        <v>878</v>
      </c>
      <c r="C130" s="125" t="str">
        <f t="shared" ref="C130:C184" si="22">LEFT(A130,2)</f>
        <v>01</v>
      </c>
      <c r="D130" s="125">
        <f t="shared" ref="D130:D184" si="23">VALUE(C130)</f>
        <v>1</v>
      </c>
      <c r="E130" s="125" t="str">
        <f t="shared" ref="E130:E184" si="24">MID(A130,4,2)</f>
        <v>30</v>
      </c>
      <c r="F130" s="125" t="str">
        <f t="shared" ref="F130:F184" si="25">RIGHT(A130,2)</f>
        <v>42</v>
      </c>
      <c r="G130" s="125">
        <f t="shared" ref="G130:G184" si="26">D130*60+E130+F130/100</f>
        <v>90.42</v>
      </c>
      <c r="H130" s="125" t="str">
        <f t="shared" ref="H130:H184" si="27">LEFT(B130,2)</f>
        <v>01</v>
      </c>
      <c r="I130" s="125">
        <f t="shared" ref="I130:I184" si="28">VALUE(H130)</f>
        <v>1</v>
      </c>
      <c r="J130" s="125" t="str">
        <f t="shared" ref="J130:J184" si="29">MID(B130,4,2)</f>
        <v>35</v>
      </c>
      <c r="K130" t="str">
        <f t="shared" ref="K130:K184" si="30">RIGHT(B130,2)</f>
        <v>23</v>
      </c>
      <c r="L130">
        <f t="shared" ref="L130:L184" si="31">I130*60+J130+K130/100</f>
        <v>95.23</v>
      </c>
      <c r="M130">
        <f t="shared" ref="M130:M184" si="32">L130/G130</f>
        <v>1.053196195531962</v>
      </c>
    </row>
    <row r="131" spans="1:13" x14ac:dyDescent="0.2">
      <c r="A131" s="6" t="s">
        <v>335</v>
      </c>
      <c r="B131" s="27" t="s">
        <v>879</v>
      </c>
      <c r="C131" s="125" t="str">
        <f t="shared" si="22"/>
        <v>03</v>
      </c>
      <c r="D131" s="125">
        <f t="shared" si="23"/>
        <v>3</v>
      </c>
      <c r="E131" s="125" t="str">
        <f t="shared" si="24"/>
        <v>26</v>
      </c>
      <c r="F131" s="125" t="str">
        <f t="shared" si="25"/>
        <v>65</v>
      </c>
      <c r="G131" s="125">
        <f t="shared" si="26"/>
        <v>206.65</v>
      </c>
      <c r="H131" s="125" t="str">
        <f t="shared" si="27"/>
        <v>03</v>
      </c>
      <c r="I131" s="125">
        <f t="shared" si="28"/>
        <v>3</v>
      </c>
      <c r="J131" s="125" t="str">
        <f t="shared" si="29"/>
        <v>34</v>
      </c>
      <c r="K131" t="str">
        <f t="shared" si="30"/>
        <v>87</v>
      </c>
      <c r="L131">
        <f t="shared" si="31"/>
        <v>214.87</v>
      </c>
      <c r="M131">
        <f t="shared" si="32"/>
        <v>1.039777401403339</v>
      </c>
    </row>
    <row r="132" spans="1:13" x14ac:dyDescent="0.2">
      <c r="A132" s="93" t="s">
        <v>1014</v>
      </c>
      <c r="B132" s="23" t="s">
        <v>880</v>
      </c>
      <c r="C132" s="125" t="str">
        <f t="shared" si="22"/>
        <v>00</v>
      </c>
      <c r="D132" s="125">
        <f t="shared" si="23"/>
        <v>0</v>
      </c>
      <c r="E132" s="125" t="str">
        <f t="shared" si="24"/>
        <v>34</v>
      </c>
      <c r="F132" s="125" t="str">
        <f t="shared" si="25"/>
        <v>10</v>
      </c>
      <c r="G132" s="125">
        <f t="shared" si="26"/>
        <v>34.1</v>
      </c>
      <c r="H132" s="125" t="str">
        <f t="shared" si="27"/>
        <v>00</v>
      </c>
      <c r="I132" s="125">
        <f t="shared" si="28"/>
        <v>0</v>
      </c>
      <c r="J132" s="125" t="str">
        <f t="shared" si="29"/>
        <v>37</v>
      </c>
      <c r="K132" t="str">
        <f t="shared" si="30"/>
        <v>43</v>
      </c>
      <c r="L132">
        <f t="shared" si="31"/>
        <v>37.43</v>
      </c>
      <c r="M132">
        <f t="shared" si="32"/>
        <v>1.0976539589442815</v>
      </c>
    </row>
    <row r="133" spans="1:13" x14ac:dyDescent="0.2">
      <c r="A133" s="6" t="s">
        <v>346</v>
      </c>
      <c r="B133" s="23" t="s">
        <v>881</v>
      </c>
      <c r="C133" s="125" t="str">
        <f t="shared" si="22"/>
        <v>01</v>
      </c>
      <c r="D133" s="125">
        <f t="shared" si="23"/>
        <v>1</v>
      </c>
      <c r="E133" s="125" t="str">
        <f t="shared" si="24"/>
        <v>28</v>
      </c>
      <c r="F133" s="125" t="str">
        <f t="shared" si="25"/>
        <v>02</v>
      </c>
      <c r="G133" s="125">
        <f t="shared" si="26"/>
        <v>88.02</v>
      </c>
      <c r="H133" s="125" t="str">
        <f t="shared" si="27"/>
        <v>01</v>
      </c>
      <c r="I133" s="125">
        <f t="shared" si="28"/>
        <v>1</v>
      </c>
      <c r="J133" s="125" t="str">
        <f t="shared" si="29"/>
        <v>36</v>
      </c>
      <c r="K133" t="str">
        <f t="shared" si="30"/>
        <v>59</v>
      </c>
      <c r="L133">
        <f t="shared" si="31"/>
        <v>96.59</v>
      </c>
      <c r="M133">
        <f t="shared" si="32"/>
        <v>1.0973642354010453</v>
      </c>
    </row>
    <row r="134" spans="1:13" ht="13.5" thickBot="1" x14ac:dyDescent="0.25">
      <c r="A134" s="12" t="s">
        <v>358</v>
      </c>
      <c r="B134" s="21" t="s">
        <v>882</v>
      </c>
      <c r="C134" s="125" t="str">
        <f t="shared" si="22"/>
        <v>03</v>
      </c>
      <c r="D134" s="125">
        <f t="shared" si="23"/>
        <v>3</v>
      </c>
      <c r="E134" s="125" t="str">
        <f t="shared" si="24"/>
        <v>27</v>
      </c>
      <c r="F134" s="125" t="str">
        <f t="shared" si="25"/>
        <v>07</v>
      </c>
      <c r="G134" s="125">
        <f t="shared" si="26"/>
        <v>207.07</v>
      </c>
      <c r="H134" s="125" t="str">
        <f t="shared" si="27"/>
        <v>03</v>
      </c>
      <c r="I134" s="125">
        <f t="shared" si="28"/>
        <v>3</v>
      </c>
      <c r="J134" s="125" t="str">
        <f t="shared" si="29"/>
        <v>34</v>
      </c>
      <c r="K134" t="str">
        <f t="shared" si="30"/>
        <v>15</v>
      </c>
      <c r="L134">
        <f t="shared" si="31"/>
        <v>214.15</v>
      </c>
      <c r="M134">
        <f t="shared" si="32"/>
        <v>1.0341913362630994</v>
      </c>
    </row>
    <row r="135" spans="1:13" x14ac:dyDescent="0.2">
      <c r="A135" s="6" t="s">
        <v>364</v>
      </c>
      <c r="B135" s="23" t="s">
        <v>883</v>
      </c>
      <c r="C135" s="125" t="str">
        <f t="shared" si="22"/>
        <v>03</v>
      </c>
      <c r="D135" s="125">
        <f t="shared" si="23"/>
        <v>3</v>
      </c>
      <c r="E135" s="125" t="str">
        <f t="shared" si="24"/>
        <v>09</v>
      </c>
      <c r="F135" s="125" t="str">
        <f t="shared" si="25"/>
        <v>67</v>
      </c>
      <c r="G135" s="125">
        <f t="shared" si="26"/>
        <v>189.67</v>
      </c>
      <c r="H135" s="125" t="str">
        <f t="shared" si="27"/>
        <v>03</v>
      </c>
      <c r="I135" s="125">
        <f t="shared" si="28"/>
        <v>3</v>
      </c>
      <c r="J135" s="125" t="str">
        <f t="shared" si="29"/>
        <v>18</v>
      </c>
      <c r="K135" t="str">
        <f t="shared" si="30"/>
        <v>23</v>
      </c>
      <c r="L135">
        <f t="shared" si="31"/>
        <v>198.23</v>
      </c>
      <c r="M135">
        <f t="shared" si="32"/>
        <v>1.0451310170295778</v>
      </c>
    </row>
    <row r="136" spans="1:13" x14ac:dyDescent="0.2">
      <c r="A136" s="6" t="s">
        <v>372</v>
      </c>
      <c r="B136" s="23" t="s">
        <v>884</v>
      </c>
      <c r="C136" s="125" t="str">
        <f t="shared" si="22"/>
        <v>07</v>
      </c>
      <c r="D136" s="125">
        <f t="shared" si="23"/>
        <v>7</v>
      </c>
      <c r="E136" s="125" t="str">
        <f t="shared" si="24"/>
        <v>03</v>
      </c>
      <c r="F136" s="125" t="str">
        <f t="shared" si="25"/>
        <v>12</v>
      </c>
      <c r="G136" s="125">
        <f t="shared" si="26"/>
        <v>423.12</v>
      </c>
      <c r="H136" s="125" t="str">
        <f t="shared" si="27"/>
        <v>07</v>
      </c>
      <c r="I136" s="125">
        <f t="shared" si="28"/>
        <v>7</v>
      </c>
      <c r="J136" s="125" t="str">
        <f t="shared" si="29"/>
        <v>18</v>
      </c>
      <c r="K136" t="str">
        <f t="shared" si="30"/>
        <v>48</v>
      </c>
      <c r="L136">
        <f t="shared" si="31"/>
        <v>438.48</v>
      </c>
      <c r="M136">
        <f t="shared" si="32"/>
        <v>1.0363017583664209</v>
      </c>
    </row>
    <row r="137" spans="1:13" x14ac:dyDescent="0.2">
      <c r="A137" s="6" t="s">
        <v>213</v>
      </c>
      <c r="B137" s="23" t="s">
        <v>315</v>
      </c>
      <c r="C137" s="125" t="str">
        <f t="shared" si="22"/>
        <v>00</v>
      </c>
      <c r="D137" s="125">
        <f t="shared" si="23"/>
        <v>0</v>
      </c>
      <c r="E137" s="125" t="str">
        <f t="shared" si="24"/>
        <v>32</v>
      </c>
      <c r="F137" s="125" t="str">
        <f t="shared" si="25"/>
        <v>93</v>
      </c>
      <c r="G137" s="125">
        <f t="shared" si="26"/>
        <v>32.93</v>
      </c>
      <c r="H137" s="125" t="str">
        <f t="shared" si="27"/>
        <v>00</v>
      </c>
      <c r="I137" s="125">
        <f t="shared" si="28"/>
        <v>0</v>
      </c>
      <c r="J137" s="125" t="str">
        <f t="shared" si="29"/>
        <v>34</v>
      </c>
      <c r="K137" t="str">
        <f t="shared" si="30"/>
        <v>39</v>
      </c>
      <c r="L137">
        <f t="shared" si="31"/>
        <v>34.39</v>
      </c>
      <c r="M137">
        <f t="shared" si="32"/>
        <v>1.0443364713027634</v>
      </c>
    </row>
    <row r="138" spans="1:13" ht="13.5" thickBot="1" x14ac:dyDescent="0.25">
      <c r="A138" s="6" t="s">
        <v>233</v>
      </c>
      <c r="B138" s="21" t="s">
        <v>885</v>
      </c>
      <c r="C138" s="125" t="str">
        <f t="shared" si="22"/>
        <v>01</v>
      </c>
      <c r="D138" s="125">
        <f t="shared" si="23"/>
        <v>1</v>
      </c>
      <c r="E138" s="125" t="str">
        <f t="shared" si="24"/>
        <v>15</v>
      </c>
      <c r="F138" s="125" t="str">
        <f t="shared" si="25"/>
        <v>56</v>
      </c>
      <c r="G138" s="125">
        <f t="shared" si="26"/>
        <v>75.56</v>
      </c>
      <c r="H138" s="125" t="str">
        <f t="shared" si="27"/>
        <v>01</v>
      </c>
      <c r="I138" s="125">
        <f t="shared" si="28"/>
        <v>1</v>
      </c>
      <c r="J138" s="125" t="str">
        <f t="shared" si="29"/>
        <v>21</v>
      </c>
      <c r="K138" t="str">
        <f t="shared" si="30"/>
        <v>12</v>
      </c>
      <c r="L138">
        <f t="shared" si="31"/>
        <v>81.12</v>
      </c>
      <c r="M138">
        <f t="shared" si="32"/>
        <v>1.0735839068290101</v>
      </c>
    </row>
    <row r="139" spans="1:13" x14ac:dyDescent="0.2">
      <c r="A139" s="6" t="s">
        <v>245</v>
      </c>
      <c r="B139" s="23" t="s">
        <v>886</v>
      </c>
      <c r="C139" s="125" t="str">
        <f t="shared" si="22"/>
        <v>02</v>
      </c>
      <c r="D139" s="125">
        <f t="shared" si="23"/>
        <v>2</v>
      </c>
      <c r="E139" s="125" t="str">
        <f t="shared" si="24"/>
        <v>44</v>
      </c>
      <c r="F139" s="125" t="str">
        <f t="shared" si="25"/>
        <v>15</v>
      </c>
      <c r="G139" s="125">
        <f t="shared" si="26"/>
        <v>164.15</v>
      </c>
      <c r="H139" s="125" t="str">
        <f t="shared" si="27"/>
        <v>02</v>
      </c>
      <c r="I139" s="125">
        <f t="shared" si="28"/>
        <v>2</v>
      </c>
      <c r="J139" s="125" t="str">
        <f t="shared" si="29"/>
        <v>50</v>
      </c>
      <c r="K139" t="str">
        <f t="shared" si="30"/>
        <v>98</v>
      </c>
      <c r="L139">
        <f t="shared" si="31"/>
        <v>170.98</v>
      </c>
      <c r="M139">
        <f t="shared" si="32"/>
        <v>1.0416082851050867</v>
      </c>
    </row>
    <row r="140" spans="1:13" x14ac:dyDescent="0.2">
      <c r="A140" s="6" t="s">
        <v>257</v>
      </c>
      <c r="B140" s="23" t="s">
        <v>887</v>
      </c>
      <c r="C140" s="125" t="str">
        <f t="shared" si="22"/>
        <v>05</v>
      </c>
      <c r="D140" s="125">
        <f t="shared" si="23"/>
        <v>5</v>
      </c>
      <c r="E140" s="125" t="str">
        <f t="shared" si="24"/>
        <v>44</v>
      </c>
      <c r="F140" s="125" t="str">
        <f t="shared" si="25"/>
        <v>02</v>
      </c>
      <c r="G140" s="125">
        <f t="shared" si="26"/>
        <v>344.02</v>
      </c>
      <c r="H140" s="125" t="str">
        <f t="shared" si="27"/>
        <v>05</v>
      </c>
      <c r="I140" s="125">
        <f t="shared" si="28"/>
        <v>5</v>
      </c>
      <c r="J140" s="125" t="str">
        <f t="shared" si="29"/>
        <v>59</v>
      </c>
      <c r="K140" t="str">
        <f t="shared" si="30"/>
        <v>74</v>
      </c>
      <c r="L140">
        <f t="shared" si="31"/>
        <v>359.74</v>
      </c>
      <c r="M140">
        <f t="shared" si="32"/>
        <v>1.0456950177315274</v>
      </c>
    </row>
    <row r="141" spans="1:13" x14ac:dyDescent="0.2">
      <c r="A141" s="6" t="s">
        <v>268</v>
      </c>
      <c r="B141" s="23" t="s">
        <v>888</v>
      </c>
      <c r="C141" s="125" t="str">
        <f t="shared" si="22"/>
        <v>12</v>
      </c>
      <c r="D141" s="125">
        <f t="shared" si="23"/>
        <v>12</v>
      </c>
      <c r="E141" s="125" t="str">
        <f t="shared" si="24"/>
        <v>42</v>
      </c>
      <c r="F141" s="125" t="str">
        <f t="shared" si="25"/>
        <v>91</v>
      </c>
      <c r="G141" s="125">
        <f t="shared" si="26"/>
        <v>762.91</v>
      </c>
      <c r="H141" s="125" t="str">
        <f t="shared" si="27"/>
        <v>12</v>
      </c>
      <c r="I141" s="125">
        <f t="shared" si="28"/>
        <v>12</v>
      </c>
      <c r="J141" s="125" t="str">
        <f t="shared" si="29"/>
        <v>07</v>
      </c>
      <c r="K141" t="str">
        <f t="shared" si="30"/>
        <v>55</v>
      </c>
      <c r="L141">
        <f t="shared" si="31"/>
        <v>727.55</v>
      </c>
      <c r="M141">
        <f t="shared" si="32"/>
        <v>0.95365115151197388</v>
      </c>
    </row>
    <row r="142" spans="1:13" x14ac:dyDescent="0.2">
      <c r="A142" s="6" t="s">
        <v>282</v>
      </c>
      <c r="B142" s="23" t="s">
        <v>889</v>
      </c>
      <c r="C142" s="125" t="str">
        <f t="shared" si="22"/>
        <v>23</v>
      </c>
      <c r="D142" s="125">
        <f t="shared" si="23"/>
        <v>23</v>
      </c>
      <c r="E142" s="125" t="str">
        <f t="shared" si="24"/>
        <v>58</v>
      </c>
      <c r="F142" s="125" t="str">
        <f t="shared" si="25"/>
        <v>45</v>
      </c>
      <c r="G142" s="125">
        <f t="shared" si="26"/>
        <v>1438.45</v>
      </c>
      <c r="H142" s="125" t="str">
        <f t="shared" si="27"/>
        <v>24</v>
      </c>
      <c r="I142" s="125">
        <f t="shared" si="28"/>
        <v>24</v>
      </c>
      <c r="J142" s="125" t="str">
        <f t="shared" si="29"/>
        <v>15</v>
      </c>
      <c r="K142" t="str">
        <f t="shared" si="30"/>
        <v>38</v>
      </c>
      <c r="L142">
        <f t="shared" si="31"/>
        <v>1455.38</v>
      </c>
      <c r="M142">
        <f t="shared" si="32"/>
        <v>1.0117696131252389</v>
      </c>
    </row>
    <row r="143" spans="1:13" x14ac:dyDescent="0.2">
      <c r="A143" s="6" t="s">
        <v>290</v>
      </c>
      <c r="B143" s="23" t="s">
        <v>890</v>
      </c>
      <c r="C143" s="125" t="str">
        <f t="shared" si="22"/>
        <v>00</v>
      </c>
      <c r="D143" s="125">
        <f t="shared" si="23"/>
        <v>0</v>
      </c>
      <c r="E143" s="125" t="str">
        <f t="shared" si="24"/>
        <v>40</v>
      </c>
      <c r="F143" s="125" t="str">
        <f t="shared" si="25"/>
        <v>35</v>
      </c>
      <c r="G143" s="125">
        <f t="shared" si="26"/>
        <v>40.35</v>
      </c>
      <c r="H143" s="125" t="str">
        <f t="shared" si="27"/>
        <v>00</v>
      </c>
      <c r="I143" s="125">
        <f t="shared" si="28"/>
        <v>0</v>
      </c>
      <c r="J143" s="125" t="str">
        <f t="shared" si="29"/>
        <v>40</v>
      </c>
      <c r="K143" t="str">
        <f t="shared" si="30"/>
        <v>81</v>
      </c>
      <c r="L143">
        <f t="shared" si="31"/>
        <v>40.81</v>
      </c>
      <c r="M143">
        <f t="shared" si="32"/>
        <v>1.0114002478314745</v>
      </c>
    </row>
    <row r="144" spans="1:13" x14ac:dyDescent="0.2">
      <c r="A144" s="6" t="s">
        <v>300</v>
      </c>
      <c r="B144" s="23" t="s">
        <v>891</v>
      </c>
      <c r="C144" s="125" t="str">
        <f t="shared" si="22"/>
        <v>01</v>
      </c>
      <c r="D144" s="125">
        <f t="shared" si="23"/>
        <v>1</v>
      </c>
      <c r="E144" s="125" t="str">
        <f t="shared" si="24"/>
        <v>32</v>
      </c>
      <c r="F144" s="125" t="str">
        <f t="shared" si="25"/>
        <v>64</v>
      </c>
      <c r="G144" s="125">
        <f t="shared" si="26"/>
        <v>92.64</v>
      </c>
      <c r="H144" s="125" t="str">
        <f t="shared" si="27"/>
        <v>01</v>
      </c>
      <c r="I144" s="125">
        <f t="shared" si="28"/>
        <v>1</v>
      </c>
      <c r="J144" s="125" t="str">
        <f t="shared" si="29"/>
        <v>33</v>
      </c>
      <c r="K144" t="str">
        <f t="shared" si="30"/>
        <v>44</v>
      </c>
      <c r="L144">
        <f t="shared" si="31"/>
        <v>93.44</v>
      </c>
      <c r="M144">
        <f t="shared" si="32"/>
        <v>1.0086355785837651</v>
      </c>
    </row>
    <row r="145" spans="1:14" x14ac:dyDescent="0.2">
      <c r="A145" s="6" t="s">
        <v>309</v>
      </c>
      <c r="B145" s="23" t="s">
        <v>892</v>
      </c>
      <c r="C145" s="125" t="str">
        <f t="shared" si="22"/>
        <v>03</v>
      </c>
      <c r="D145" s="125">
        <f t="shared" si="23"/>
        <v>3</v>
      </c>
      <c r="E145" s="125" t="str">
        <f t="shared" si="24"/>
        <v>29</v>
      </c>
      <c r="F145" s="125" t="str">
        <f t="shared" si="25"/>
        <v>67</v>
      </c>
      <c r="G145" s="125">
        <f t="shared" si="26"/>
        <v>209.67</v>
      </c>
      <c r="H145" s="125" t="str">
        <f t="shared" si="27"/>
        <v>03</v>
      </c>
      <c r="I145" s="125">
        <f t="shared" si="28"/>
        <v>3</v>
      </c>
      <c r="J145" s="125" t="str">
        <f t="shared" si="29"/>
        <v>33</v>
      </c>
      <c r="K145" t="str">
        <f t="shared" si="30"/>
        <v>51</v>
      </c>
      <c r="L145">
        <f t="shared" si="31"/>
        <v>213.51</v>
      </c>
      <c r="M145">
        <f t="shared" si="32"/>
        <v>1.0183144942051796</v>
      </c>
    </row>
    <row r="146" spans="1:14" x14ac:dyDescent="0.2">
      <c r="A146" s="93" t="s">
        <v>968</v>
      </c>
      <c r="B146" s="120" t="s">
        <v>1122</v>
      </c>
      <c r="C146" s="125" t="str">
        <f t="shared" si="22"/>
        <v>00</v>
      </c>
      <c r="D146" s="125">
        <f t="shared" si="23"/>
        <v>0</v>
      </c>
      <c r="E146" s="125" t="str">
        <f t="shared" si="24"/>
        <v>39</v>
      </c>
      <c r="F146" s="125" t="str">
        <f t="shared" si="25"/>
        <v>82</v>
      </c>
      <c r="G146" s="125">
        <f t="shared" si="26"/>
        <v>39.82</v>
      </c>
      <c r="H146" s="125" t="str">
        <f t="shared" si="27"/>
        <v>00</v>
      </c>
      <c r="I146" s="125">
        <f t="shared" si="28"/>
        <v>0</v>
      </c>
      <c r="J146" s="125" t="str">
        <f t="shared" si="29"/>
        <v>40</v>
      </c>
      <c r="K146" t="str">
        <f t="shared" si="30"/>
        <v>97</v>
      </c>
      <c r="L146">
        <f t="shared" si="31"/>
        <v>40.97</v>
      </c>
      <c r="M146">
        <f t="shared" si="32"/>
        <v>1.0288799598191862</v>
      </c>
    </row>
    <row r="147" spans="1:14" x14ac:dyDescent="0.2">
      <c r="A147" s="93" t="s">
        <v>969</v>
      </c>
      <c r="B147" s="43" t="s">
        <v>912</v>
      </c>
      <c r="C147" s="125" t="str">
        <f t="shared" si="22"/>
        <v>01</v>
      </c>
      <c r="D147" s="125">
        <f t="shared" si="23"/>
        <v>1</v>
      </c>
      <c r="E147" s="125" t="str">
        <f t="shared" si="24"/>
        <v>31</v>
      </c>
      <c r="F147" s="125" t="str">
        <f t="shared" si="25"/>
        <v>17</v>
      </c>
      <c r="G147" s="125">
        <f t="shared" si="26"/>
        <v>91.17</v>
      </c>
      <c r="H147" s="125" t="str">
        <f t="shared" si="27"/>
        <v>01</v>
      </c>
      <c r="I147" s="125">
        <f t="shared" si="28"/>
        <v>1</v>
      </c>
      <c r="J147" s="125" t="str">
        <f t="shared" si="29"/>
        <v>32</v>
      </c>
      <c r="K147" t="str">
        <f t="shared" si="30"/>
        <v>83</v>
      </c>
      <c r="L147">
        <f t="shared" si="31"/>
        <v>92.83</v>
      </c>
      <c r="M147">
        <f t="shared" si="32"/>
        <v>1.0182077437753647</v>
      </c>
    </row>
    <row r="148" spans="1:14" x14ac:dyDescent="0.2">
      <c r="A148" s="93" t="s">
        <v>970</v>
      </c>
      <c r="B148" s="43" t="s">
        <v>911</v>
      </c>
      <c r="C148" s="125" t="str">
        <f t="shared" si="22"/>
        <v>03</v>
      </c>
      <c r="D148" s="125">
        <f t="shared" si="23"/>
        <v>3</v>
      </c>
      <c r="E148" s="125" t="str">
        <f t="shared" si="24"/>
        <v>25</v>
      </c>
      <c r="F148" s="125" t="str">
        <f t="shared" si="25"/>
        <v>85</v>
      </c>
      <c r="G148" s="125">
        <f t="shared" si="26"/>
        <v>205.85</v>
      </c>
      <c r="H148" s="125" t="str">
        <f t="shared" si="27"/>
        <v>03</v>
      </c>
      <c r="I148" s="125">
        <f t="shared" si="28"/>
        <v>3</v>
      </c>
      <c r="J148" s="125" t="str">
        <f t="shared" si="29"/>
        <v>31</v>
      </c>
      <c r="K148" t="str">
        <f t="shared" si="30"/>
        <v>73</v>
      </c>
      <c r="L148">
        <f t="shared" si="31"/>
        <v>211.73</v>
      </c>
      <c r="M148">
        <f t="shared" si="32"/>
        <v>1.028564488705368</v>
      </c>
    </row>
    <row r="149" spans="1:14" x14ac:dyDescent="0.2">
      <c r="A149" s="36" t="s">
        <v>921</v>
      </c>
      <c r="B149" s="43" t="s">
        <v>915</v>
      </c>
      <c r="C149" s="125" t="str">
        <f t="shared" si="22"/>
        <v>00</v>
      </c>
      <c r="D149" s="125">
        <f t="shared" si="23"/>
        <v>0</v>
      </c>
      <c r="E149" s="125" t="str">
        <f t="shared" si="24"/>
        <v>36</v>
      </c>
      <c r="F149" s="125" t="str">
        <f t="shared" si="25"/>
        <v>83</v>
      </c>
      <c r="G149" s="125">
        <f t="shared" si="26"/>
        <v>36.83</v>
      </c>
      <c r="H149" s="125" t="str">
        <f t="shared" si="27"/>
        <v>00</v>
      </c>
      <c r="I149" s="125">
        <f t="shared" si="28"/>
        <v>0</v>
      </c>
      <c r="J149" s="125" t="str">
        <f t="shared" si="29"/>
        <v>37</v>
      </c>
      <c r="K149" t="str">
        <f t="shared" si="30"/>
        <v>17</v>
      </c>
      <c r="L149">
        <f t="shared" si="31"/>
        <v>37.17</v>
      </c>
      <c r="M149">
        <f t="shared" si="32"/>
        <v>1.009231604670106</v>
      </c>
    </row>
    <row r="150" spans="1:14" x14ac:dyDescent="0.2">
      <c r="A150" s="36" t="s">
        <v>931</v>
      </c>
      <c r="B150" s="43" t="s">
        <v>665</v>
      </c>
      <c r="C150" s="125" t="str">
        <f t="shared" si="22"/>
        <v>01</v>
      </c>
      <c r="D150" s="125">
        <f t="shared" si="23"/>
        <v>1</v>
      </c>
      <c r="E150" s="125" t="str">
        <f t="shared" si="24"/>
        <v>28</v>
      </c>
      <c r="F150" s="125" t="str">
        <f t="shared" si="25"/>
        <v>10</v>
      </c>
      <c r="G150" s="125">
        <f t="shared" si="26"/>
        <v>88.1</v>
      </c>
      <c r="H150" s="125" t="str">
        <f t="shared" si="27"/>
        <v>01</v>
      </c>
      <c r="I150" s="125">
        <f t="shared" si="28"/>
        <v>1</v>
      </c>
      <c r="J150" s="125" t="str">
        <f t="shared" si="29"/>
        <v>32</v>
      </c>
      <c r="K150" t="str">
        <f t="shared" si="30"/>
        <v>62</v>
      </c>
      <c r="L150">
        <f t="shared" si="31"/>
        <v>92.62</v>
      </c>
      <c r="M150">
        <f t="shared" si="32"/>
        <v>1.0513053348467651</v>
      </c>
    </row>
    <row r="151" spans="1:14" x14ac:dyDescent="0.2">
      <c r="A151" s="93" t="s">
        <v>971</v>
      </c>
      <c r="B151" s="43" t="s">
        <v>666</v>
      </c>
      <c r="C151" s="125" t="str">
        <f t="shared" si="22"/>
        <v>03</v>
      </c>
      <c r="D151" s="125">
        <f t="shared" si="23"/>
        <v>3</v>
      </c>
      <c r="E151" s="125" t="str">
        <f t="shared" si="24"/>
        <v>27</v>
      </c>
      <c r="F151" s="125" t="str">
        <f t="shared" si="25"/>
        <v>60</v>
      </c>
      <c r="G151" s="125">
        <f t="shared" si="26"/>
        <v>207.6</v>
      </c>
      <c r="H151" s="125" t="str">
        <f t="shared" si="27"/>
        <v>03</v>
      </c>
      <c r="I151" s="125">
        <f t="shared" si="28"/>
        <v>3</v>
      </c>
      <c r="J151" s="125" t="str">
        <f t="shared" si="29"/>
        <v>30</v>
      </c>
      <c r="K151" t="str">
        <f t="shared" si="30"/>
        <v>91</v>
      </c>
      <c r="L151">
        <f t="shared" si="31"/>
        <v>210.91</v>
      </c>
      <c r="M151">
        <f t="shared" si="32"/>
        <v>1.0159441233140656</v>
      </c>
    </row>
    <row r="152" spans="1:14" x14ac:dyDescent="0.2">
      <c r="A152" s="6" t="s">
        <v>365</v>
      </c>
      <c r="B152" s="43" t="s">
        <v>939</v>
      </c>
      <c r="C152" s="125" t="str">
        <f t="shared" si="22"/>
        <v>03</v>
      </c>
      <c r="D152" s="125">
        <f t="shared" si="23"/>
        <v>3</v>
      </c>
      <c r="E152" s="125" t="str">
        <f t="shared" si="24"/>
        <v>14</v>
      </c>
      <c r="F152" s="125" t="str">
        <f t="shared" si="25"/>
        <v>27</v>
      </c>
      <c r="G152" s="125">
        <f t="shared" si="26"/>
        <v>194.27</v>
      </c>
      <c r="H152" s="125" t="str">
        <f t="shared" si="27"/>
        <v>03</v>
      </c>
      <c r="I152" s="125">
        <f t="shared" si="28"/>
        <v>3</v>
      </c>
      <c r="J152" s="125" t="str">
        <f t="shared" si="29"/>
        <v>20</v>
      </c>
      <c r="K152" t="str">
        <f t="shared" si="30"/>
        <v>81</v>
      </c>
      <c r="L152">
        <f t="shared" si="31"/>
        <v>200.81</v>
      </c>
      <c r="M152">
        <f t="shared" si="32"/>
        <v>1.0336644875688474</v>
      </c>
    </row>
    <row r="153" spans="1:14" x14ac:dyDescent="0.2">
      <c r="A153" s="36" t="s">
        <v>672</v>
      </c>
      <c r="B153" s="95" t="s">
        <v>950</v>
      </c>
      <c r="C153" s="125" t="str">
        <f t="shared" si="22"/>
        <v>07</v>
      </c>
      <c r="D153" s="125">
        <f t="shared" si="23"/>
        <v>7</v>
      </c>
      <c r="E153" s="125" t="str">
        <f t="shared" si="24"/>
        <v>25</v>
      </c>
      <c r="F153" s="125" t="str">
        <f t="shared" si="25"/>
        <v>89</v>
      </c>
      <c r="G153" s="125">
        <f t="shared" si="26"/>
        <v>445.89</v>
      </c>
      <c r="H153" s="125" t="str">
        <f t="shared" si="27"/>
        <v>07</v>
      </c>
      <c r="I153" s="125">
        <f t="shared" si="28"/>
        <v>7</v>
      </c>
      <c r="J153" s="125" t="str">
        <f t="shared" si="29"/>
        <v>24</v>
      </c>
      <c r="K153" t="str">
        <f t="shared" si="30"/>
        <v>15</v>
      </c>
      <c r="L153">
        <f t="shared" si="31"/>
        <v>444.15</v>
      </c>
      <c r="M153">
        <f t="shared" si="32"/>
        <v>0.99609769225593758</v>
      </c>
      <c r="N153">
        <f>AVERAGE(M1:M153)</f>
        <v>1.0281930820094287</v>
      </c>
    </row>
    <row r="154" spans="1:14" x14ac:dyDescent="0.2">
      <c r="A154" s="12" t="s">
        <v>587</v>
      </c>
      <c r="B154" s="23" t="s">
        <v>893</v>
      </c>
      <c r="C154" s="125" t="str">
        <f t="shared" si="22"/>
        <v>00</v>
      </c>
      <c r="D154" s="125">
        <f t="shared" si="23"/>
        <v>0</v>
      </c>
      <c r="E154" s="125" t="str">
        <f t="shared" si="24"/>
        <v>34</v>
      </c>
      <c r="F154" s="125" t="str">
        <f t="shared" si="25"/>
        <v>56</v>
      </c>
      <c r="G154" s="125">
        <f t="shared" si="26"/>
        <v>34.56</v>
      </c>
      <c r="H154" s="125" t="str">
        <f t="shared" si="27"/>
        <v>00</v>
      </c>
      <c r="I154" s="125">
        <f t="shared" si="28"/>
        <v>0</v>
      </c>
      <c r="J154" s="125" t="str">
        <f t="shared" si="29"/>
        <v>35</v>
      </c>
      <c r="K154" t="str">
        <f t="shared" si="30"/>
        <v>70</v>
      </c>
      <c r="L154">
        <f t="shared" si="31"/>
        <v>35.700000000000003</v>
      </c>
      <c r="M154">
        <f t="shared" si="32"/>
        <v>1.0329861111111112</v>
      </c>
    </row>
    <row r="155" spans="1:14" ht="13.5" thickBot="1" x14ac:dyDescent="0.25">
      <c r="A155" s="93" t="s">
        <v>1000</v>
      </c>
      <c r="B155" s="96" t="s">
        <v>1003</v>
      </c>
      <c r="C155" s="125" t="str">
        <f t="shared" si="22"/>
        <v>01</v>
      </c>
      <c r="D155" s="125">
        <f t="shared" si="23"/>
        <v>1</v>
      </c>
      <c r="E155" s="125" t="str">
        <f t="shared" si="24"/>
        <v>21</v>
      </c>
      <c r="F155" s="125" t="str">
        <f t="shared" si="25"/>
        <v>23</v>
      </c>
      <c r="G155" s="125">
        <f t="shared" si="26"/>
        <v>81.23</v>
      </c>
      <c r="H155" s="125" t="str">
        <f t="shared" si="27"/>
        <v>01</v>
      </c>
      <c r="I155" s="125">
        <f t="shared" si="28"/>
        <v>1</v>
      </c>
      <c r="J155" s="125" t="str">
        <f t="shared" si="29"/>
        <v>23</v>
      </c>
      <c r="K155" t="str">
        <f t="shared" si="30"/>
        <v>68</v>
      </c>
      <c r="L155">
        <f t="shared" si="31"/>
        <v>83.68</v>
      </c>
      <c r="M155">
        <f t="shared" si="32"/>
        <v>1.0301612704665764</v>
      </c>
    </row>
    <row r="156" spans="1:14" ht="13.5" thickBot="1" x14ac:dyDescent="0.25">
      <c r="A156" s="93" t="s">
        <v>978</v>
      </c>
      <c r="B156" s="124" t="s">
        <v>1167</v>
      </c>
      <c r="C156" s="125" t="str">
        <f t="shared" si="22"/>
        <v>03</v>
      </c>
      <c r="D156" s="125">
        <f t="shared" si="23"/>
        <v>3</v>
      </c>
      <c r="E156" s="125" t="str">
        <f t="shared" si="24"/>
        <v>02</v>
      </c>
      <c r="F156" s="125" t="str">
        <f t="shared" si="25"/>
        <v>62</v>
      </c>
      <c r="G156" s="125">
        <f t="shared" si="26"/>
        <v>182.62</v>
      </c>
      <c r="H156" s="125" t="str">
        <f t="shared" si="27"/>
        <v>03</v>
      </c>
      <c r="I156" s="125">
        <f t="shared" si="28"/>
        <v>3</v>
      </c>
      <c r="J156" s="125" t="str">
        <f t="shared" si="29"/>
        <v>04</v>
      </c>
      <c r="K156" t="str">
        <f t="shared" si="30"/>
        <v>87</v>
      </c>
      <c r="L156">
        <f t="shared" si="31"/>
        <v>184.87</v>
      </c>
      <c r="M156">
        <f t="shared" si="32"/>
        <v>1.0123206658635417</v>
      </c>
    </row>
    <row r="157" spans="1:14" x14ac:dyDescent="0.2">
      <c r="A157" s="111" t="s">
        <v>1053</v>
      </c>
      <c r="B157" s="23" t="s">
        <v>894</v>
      </c>
      <c r="C157" s="125" t="str">
        <f t="shared" si="22"/>
        <v>06</v>
      </c>
      <c r="D157" s="125">
        <f t="shared" si="23"/>
        <v>6</v>
      </c>
      <c r="E157" s="125" t="str">
        <f t="shared" si="24"/>
        <v>41</v>
      </c>
      <c r="F157" s="125" t="str">
        <f t="shared" si="25"/>
        <v>54</v>
      </c>
      <c r="G157" s="125">
        <f t="shared" si="26"/>
        <v>401.54</v>
      </c>
      <c r="H157" s="125" t="str">
        <f t="shared" si="27"/>
        <v>06</v>
      </c>
      <c r="I157" s="125">
        <f t="shared" si="28"/>
        <v>6</v>
      </c>
      <c r="J157" s="125" t="str">
        <f t="shared" si="29"/>
        <v>37</v>
      </c>
      <c r="K157" t="str">
        <f t="shared" si="30"/>
        <v>70</v>
      </c>
      <c r="L157">
        <f t="shared" si="31"/>
        <v>397.7</v>
      </c>
      <c r="M157">
        <f t="shared" si="32"/>
        <v>0.99043681824973839</v>
      </c>
    </row>
    <row r="158" spans="1:14" x14ac:dyDescent="0.2">
      <c r="A158" s="111" t="s">
        <v>1070</v>
      </c>
      <c r="B158" s="120" t="s">
        <v>1191</v>
      </c>
      <c r="C158" s="125" t="str">
        <f t="shared" si="22"/>
        <v>13</v>
      </c>
      <c r="D158" s="125">
        <f t="shared" si="23"/>
        <v>13</v>
      </c>
      <c r="E158" s="125" t="str">
        <f t="shared" si="24"/>
        <v>57</v>
      </c>
      <c r="F158" s="125" t="str">
        <f t="shared" si="25"/>
        <v>23</v>
      </c>
      <c r="G158" s="125">
        <f t="shared" si="26"/>
        <v>837.23</v>
      </c>
      <c r="H158" s="125" t="str">
        <f t="shared" si="27"/>
        <v>13</v>
      </c>
      <c r="I158" s="125">
        <f t="shared" si="28"/>
        <v>13</v>
      </c>
      <c r="J158" s="125" t="str">
        <f t="shared" si="29"/>
        <v>46</v>
      </c>
      <c r="K158" t="str">
        <f t="shared" si="30"/>
        <v>01</v>
      </c>
      <c r="L158">
        <f t="shared" si="31"/>
        <v>826.01</v>
      </c>
      <c r="M158">
        <f t="shared" si="32"/>
        <v>0.98659866464412405</v>
      </c>
    </row>
    <row r="159" spans="1:14" x14ac:dyDescent="0.2">
      <c r="A159" s="111" t="s">
        <v>1071</v>
      </c>
      <c r="B159" s="23" t="s">
        <v>895</v>
      </c>
      <c r="C159" s="125" t="str">
        <f t="shared" si="22"/>
        <v>25</v>
      </c>
      <c r="D159" s="125">
        <f t="shared" si="23"/>
        <v>25</v>
      </c>
      <c r="E159" s="125" t="str">
        <f t="shared" si="24"/>
        <v>50</v>
      </c>
      <c r="F159" s="125" t="str">
        <f t="shared" si="25"/>
        <v>36</v>
      </c>
      <c r="G159" s="125">
        <f t="shared" si="26"/>
        <v>1550.36</v>
      </c>
      <c r="H159" s="125" t="str">
        <f t="shared" si="27"/>
        <v>26</v>
      </c>
      <c r="I159" s="125">
        <f t="shared" si="28"/>
        <v>26</v>
      </c>
      <c r="J159" s="125" t="str">
        <f t="shared" si="29"/>
        <v>03</v>
      </c>
      <c r="K159" t="str">
        <f t="shared" si="30"/>
        <v>98</v>
      </c>
      <c r="L159">
        <f t="shared" si="31"/>
        <v>1563.98</v>
      </c>
      <c r="M159">
        <f t="shared" si="32"/>
        <v>1.0087850563740035</v>
      </c>
    </row>
    <row r="160" spans="1:14" x14ac:dyDescent="0.2">
      <c r="A160" s="6" t="s">
        <v>291</v>
      </c>
      <c r="B160" s="23" t="s">
        <v>896</v>
      </c>
      <c r="C160" s="125" t="str">
        <f t="shared" si="22"/>
        <v>00</v>
      </c>
      <c r="D160" s="125">
        <f t="shared" si="23"/>
        <v>0</v>
      </c>
      <c r="E160" s="125" t="str">
        <f t="shared" si="24"/>
        <v>41</v>
      </c>
      <c r="F160" s="125" t="str">
        <f t="shared" si="25"/>
        <v>87</v>
      </c>
      <c r="G160" s="125">
        <f t="shared" si="26"/>
        <v>41.87</v>
      </c>
      <c r="H160" s="125" t="str">
        <f t="shared" si="27"/>
        <v>00</v>
      </c>
      <c r="I160" s="125">
        <f t="shared" si="28"/>
        <v>0</v>
      </c>
      <c r="J160" s="125" t="str">
        <f t="shared" si="29"/>
        <v>42</v>
      </c>
      <c r="K160" t="str">
        <f t="shared" si="30"/>
        <v>84</v>
      </c>
      <c r="L160">
        <f t="shared" si="31"/>
        <v>42.84</v>
      </c>
      <c r="M160">
        <f t="shared" si="32"/>
        <v>1.0231669453069026</v>
      </c>
    </row>
    <row r="161" spans="1:13" x14ac:dyDescent="0.2">
      <c r="A161" s="6" t="s">
        <v>301</v>
      </c>
      <c r="B161" s="23" t="s">
        <v>897</v>
      </c>
      <c r="C161" s="125" t="str">
        <f t="shared" si="22"/>
        <v>01</v>
      </c>
      <c r="D161" s="125">
        <f t="shared" si="23"/>
        <v>1</v>
      </c>
      <c r="E161" s="125" t="str">
        <f t="shared" si="24"/>
        <v>35</v>
      </c>
      <c r="F161" s="125" t="str">
        <f t="shared" si="25"/>
        <v>77</v>
      </c>
      <c r="G161" s="125">
        <f t="shared" si="26"/>
        <v>95.77</v>
      </c>
      <c r="H161" s="125" t="str">
        <f t="shared" si="27"/>
        <v>01</v>
      </c>
      <c r="I161" s="125">
        <f t="shared" si="28"/>
        <v>1</v>
      </c>
      <c r="J161" s="125" t="str">
        <f t="shared" si="29"/>
        <v>40</v>
      </c>
      <c r="K161" t="str">
        <f t="shared" si="30"/>
        <v>37</v>
      </c>
      <c r="L161">
        <f t="shared" si="31"/>
        <v>100.37</v>
      </c>
      <c r="M161">
        <f t="shared" si="32"/>
        <v>1.0480317427169261</v>
      </c>
    </row>
    <row r="162" spans="1:13" x14ac:dyDescent="0.2">
      <c r="A162" s="6" t="s">
        <v>310</v>
      </c>
      <c r="B162" s="23" t="s">
        <v>898</v>
      </c>
      <c r="C162" s="125" t="str">
        <f t="shared" si="22"/>
        <v>03</v>
      </c>
      <c r="D162" s="125">
        <f t="shared" si="23"/>
        <v>3</v>
      </c>
      <c r="E162" s="125" t="str">
        <f t="shared" si="24"/>
        <v>34</v>
      </c>
      <c r="F162" s="125" t="str">
        <f t="shared" si="25"/>
        <v>37</v>
      </c>
      <c r="G162" s="125">
        <f t="shared" si="26"/>
        <v>214.37</v>
      </c>
      <c r="H162" s="125" t="str">
        <f t="shared" si="27"/>
        <v>03</v>
      </c>
      <c r="I162" s="125">
        <f t="shared" si="28"/>
        <v>3</v>
      </c>
      <c r="J162" s="125" t="str">
        <f t="shared" si="29"/>
        <v>35</v>
      </c>
      <c r="K162" t="str">
        <f t="shared" si="30"/>
        <v>87</v>
      </c>
      <c r="L162">
        <f t="shared" si="31"/>
        <v>215.87</v>
      </c>
      <c r="M162">
        <f t="shared" si="32"/>
        <v>1.0069972477492186</v>
      </c>
    </row>
    <row r="163" spans="1:13" ht="13.5" thickBot="1" x14ac:dyDescent="0.25">
      <c r="A163" s="111" t="s">
        <v>1054</v>
      </c>
      <c r="B163" s="96" t="s">
        <v>1004</v>
      </c>
      <c r="C163" s="125" t="str">
        <f t="shared" si="22"/>
        <v>00</v>
      </c>
      <c r="D163" s="125">
        <f t="shared" si="23"/>
        <v>0</v>
      </c>
      <c r="E163" s="125" t="str">
        <f t="shared" si="24"/>
        <v>45</v>
      </c>
      <c r="F163" s="125" t="str">
        <f t="shared" si="25"/>
        <v>70</v>
      </c>
      <c r="G163" s="125">
        <f t="shared" si="26"/>
        <v>45.7</v>
      </c>
      <c r="H163" s="125" t="str">
        <f t="shared" si="27"/>
        <v>00</v>
      </c>
      <c r="I163" s="125">
        <f t="shared" si="28"/>
        <v>0</v>
      </c>
      <c r="J163" s="125" t="str">
        <f t="shared" si="29"/>
        <v>47</v>
      </c>
      <c r="K163" t="str">
        <f t="shared" si="30"/>
        <v>36</v>
      </c>
      <c r="L163">
        <f t="shared" si="31"/>
        <v>47.36</v>
      </c>
      <c r="M163">
        <f t="shared" si="32"/>
        <v>1.0363238512035011</v>
      </c>
    </row>
    <row r="164" spans="1:13" x14ac:dyDescent="0.2">
      <c r="A164" s="6" t="s">
        <v>327</v>
      </c>
      <c r="B164" s="120" t="s">
        <v>1085</v>
      </c>
      <c r="C164" s="125" t="str">
        <f t="shared" si="22"/>
        <v>01</v>
      </c>
      <c r="D164" s="125">
        <f t="shared" si="23"/>
        <v>1</v>
      </c>
      <c r="E164" s="125" t="str">
        <f t="shared" si="24"/>
        <v>48</v>
      </c>
      <c r="F164" s="125" t="str">
        <f t="shared" si="25"/>
        <v>32</v>
      </c>
      <c r="G164" s="125">
        <f t="shared" si="26"/>
        <v>108.32</v>
      </c>
      <c r="H164" s="125" t="str">
        <f t="shared" si="27"/>
        <v>01</v>
      </c>
      <c r="I164" s="125">
        <f t="shared" si="28"/>
        <v>1</v>
      </c>
      <c r="J164" s="125" t="str">
        <f t="shared" si="29"/>
        <v>55</v>
      </c>
      <c r="K164" t="str">
        <f t="shared" si="30"/>
        <v>17</v>
      </c>
      <c r="L164">
        <f t="shared" si="31"/>
        <v>115.17</v>
      </c>
      <c r="M164">
        <f t="shared" si="32"/>
        <v>1.0632385524372232</v>
      </c>
    </row>
    <row r="165" spans="1:13" x14ac:dyDescent="0.2">
      <c r="A165" s="6" t="s">
        <v>336</v>
      </c>
      <c r="B165" s="23" t="s">
        <v>899</v>
      </c>
      <c r="C165" s="125" t="str">
        <f t="shared" si="22"/>
        <v>03</v>
      </c>
      <c r="D165" s="125">
        <f t="shared" si="23"/>
        <v>3</v>
      </c>
      <c r="E165" s="125" t="str">
        <f t="shared" si="24"/>
        <v>58</v>
      </c>
      <c r="F165" s="125" t="str">
        <f t="shared" si="25"/>
        <v>92</v>
      </c>
      <c r="G165" s="125">
        <f t="shared" si="26"/>
        <v>238.92</v>
      </c>
      <c r="H165" s="125" t="str">
        <f t="shared" si="27"/>
        <v>04</v>
      </c>
      <c r="I165" s="125">
        <f t="shared" si="28"/>
        <v>4</v>
      </c>
      <c r="J165" s="125" t="str">
        <f t="shared" si="29"/>
        <v>15</v>
      </c>
      <c r="K165" t="str">
        <f t="shared" si="30"/>
        <v>48</v>
      </c>
      <c r="L165">
        <f t="shared" si="31"/>
        <v>255.48</v>
      </c>
      <c r="M165">
        <f t="shared" si="32"/>
        <v>1.0693119035660472</v>
      </c>
    </row>
    <row r="166" spans="1:13" x14ac:dyDescent="0.2">
      <c r="A166" s="12" t="s">
        <v>588</v>
      </c>
      <c r="B166" s="23" t="s">
        <v>900</v>
      </c>
      <c r="C166" s="125" t="str">
        <f t="shared" si="22"/>
        <v>00</v>
      </c>
      <c r="D166" s="125">
        <f t="shared" si="23"/>
        <v>0</v>
      </c>
      <c r="E166" s="125" t="str">
        <f t="shared" si="24"/>
        <v>43</v>
      </c>
      <c r="F166" s="125" t="str">
        <f t="shared" si="25"/>
        <v>20</v>
      </c>
      <c r="G166" s="125">
        <f t="shared" si="26"/>
        <v>43.2</v>
      </c>
      <c r="H166" s="125" t="str">
        <f t="shared" si="27"/>
        <v>00</v>
      </c>
      <c r="I166" s="125">
        <f t="shared" si="28"/>
        <v>0</v>
      </c>
      <c r="J166" s="125" t="str">
        <f t="shared" si="29"/>
        <v>50</v>
      </c>
      <c r="K166" t="str">
        <f t="shared" si="30"/>
        <v>24</v>
      </c>
      <c r="L166">
        <f t="shared" si="31"/>
        <v>50.24</v>
      </c>
      <c r="M166">
        <f t="shared" si="32"/>
        <v>1.162962962962963</v>
      </c>
    </row>
    <row r="167" spans="1:13" x14ac:dyDescent="0.2">
      <c r="A167" s="6" t="s">
        <v>347</v>
      </c>
      <c r="B167" s="23" t="s">
        <v>901</v>
      </c>
      <c r="C167" s="125" t="str">
        <f t="shared" si="22"/>
        <v>01</v>
      </c>
      <c r="D167" s="125">
        <f t="shared" si="23"/>
        <v>1</v>
      </c>
      <c r="E167" s="125" t="str">
        <f t="shared" si="24"/>
        <v>59</v>
      </c>
      <c r="F167" s="125" t="str">
        <f t="shared" si="25"/>
        <v>40</v>
      </c>
      <c r="G167" s="125">
        <f t="shared" si="26"/>
        <v>119.4</v>
      </c>
      <c r="H167" s="125" t="str">
        <f t="shared" si="27"/>
        <v>01</v>
      </c>
      <c r="I167" s="125">
        <f t="shared" si="28"/>
        <v>1</v>
      </c>
      <c r="J167" s="125" t="str">
        <f t="shared" si="29"/>
        <v>59</v>
      </c>
      <c r="K167" t="str">
        <f t="shared" si="30"/>
        <v>12</v>
      </c>
      <c r="L167">
        <f t="shared" si="31"/>
        <v>119.12</v>
      </c>
      <c r="M167">
        <f t="shared" si="32"/>
        <v>0.99765494137353428</v>
      </c>
    </row>
    <row r="168" spans="1:13" ht="13.5" thickBot="1" x14ac:dyDescent="0.25">
      <c r="A168" s="6" t="s">
        <v>359</v>
      </c>
      <c r="B168" s="25"/>
      <c r="C168" s="125" t="str">
        <f t="shared" si="22"/>
        <v>06</v>
      </c>
      <c r="D168" s="125">
        <f t="shared" si="23"/>
        <v>6</v>
      </c>
      <c r="E168" s="125" t="str">
        <f t="shared" si="24"/>
        <v>08</v>
      </c>
      <c r="F168" s="125" t="str">
        <f t="shared" si="25"/>
        <v>97</v>
      </c>
      <c r="G168" s="125">
        <f t="shared" si="26"/>
        <v>368.97</v>
      </c>
      <c r="H168" s="125" t="str">
        <f t="shared" si="27"/>
        <v/>
      </c>
      <c r="I168" s="125" t="e">
        <f t="shared" si="28"/>
        <v>#VALUE!</v>
      </c>
      <c r="J168" s="125" t="str">
        <f t="shared" si="29"/>
        <v/>
      </c>
    </row>
    <row r="169" spans="1:13" ht="13.5" thickBot="1" x14ac:dyDescent="0.25">
      <c r="A169" s="6" t="s">
        <v>366</v>
      </c>
      <c r="B169" s="96" t="s">
        <v>1005</v>
      </c>
      <c r="C169" s="125" t="str">
        <f t="shared" si="22"/>
        <v>03</v>
      </c>
      <c r="D169" s="125">
        <f t="shared" si="23"/>
        <v>3</v>
      </c>
      <c r="E169" s="125" t="str">
        <f t="shared" si="24"/>
        <v>45</v>
      </c>
      <c r="F169" s="125" t="str">
        <f t="shared" si="25"/>
        <v>41</v>
      </c>
      <c r="G169" s="125">
        <f t="shared" si="26"/>
        <v>225.41</v>
      </c>
      <c r="H169" s="125" t="str">
        <f t="shared" si="27"/>
        <v>03</v>
      </c>
      <c r="I169" s="125">
        <f t="shared" si="28"/>
        <v>3</v>
      </c>
      <c r="J169" s="125" t="str">
        <f t="shared" si="29"/>
        <v>55</v>
      </c>
      <c r="K169" t="str">
        <f t="shared" si="30"/>
        <v>14</v>
      </c>
      <c r="L169">
        <f t="shared" si="31"/>
        <v>235.14</v>
      </c>
      <c r="M169">
        <f t="shared" si="32"/>
        <v>1.0431657867885187</v>
      </c>
    </row>
    <row r="170" spans="1:13" x14ac:dyDescent="0.2">
      <c r="A170" s="6" t="s">
        <v>373</v>
      </c>
      <c r="B170" s="23" t="s">
        <v>902</v>
      </c>
      <c r="C170" s="125" t="str">
        <f t="shared" si="22"/>
        <v>08</v>
      </c>
      <c r="D170" s="125">
        <f t="shared" si="23"/>
        <v>8</v>
      </c>
      <c r="E170" s="125" t="str">
        <f t="shared" si="24"/>
        <v>36</v>
      </c>
      <c r="F170" s="125" t="str">
        <f t="shared" si="25"/>
        <v>81</v>
      </c>
      <c r="G170" s="125">
        <f t="shared" si="26"/>
        <v>516.80999999999995</v>
      </c>
      <c r="H170" s="125" t="str">
        <f t="shared" si="27"/>
        <v>08</v>
      </c>
      <c r="I170" s="125">
        <f t="shared" si="28"/>
        <v>8</v>
      </c>
      <c r="J170" s="125" t="str">
        <f t="shared" si="29"/>
        <v>15</v>
      </c>
      <c r="K170" t="str">
        <f t="shared" si="30"/>
        <v>32</v>
      </c>
      <c r="L170">
        <f t="shared" si="31"/>
        <v>495.32</v>
      </c>
      <c r="M170">
        <f t="shared" si="32"/>
        <v>0.95841798726804828</v>
      </c>
    </row>
    <row r="171" spans="1:13" x14ac:dyDescent="0.2">
      <c r="A171" s="111" t="s">
        <v>1060</v>
      </c>
      <c r="B171" s="27" t="s">
        <v>880</v>
      </c>
      <c r="C171" s="125" t="str">
        <f t="shared" si="22"/>
        <v>00</v>
      </c>
      <c r="D171" s="125">
        <f t="shared" si="23"/>
        <v>0</v>
      </c>
      <c r="E171" s="125" t="str">
        <f t="shared" si="24"/>
        <v>37</v>
      </c>
      <c r="F171" s="125" t="str">
        <f t="shared" si="25"/>
        <v>58</v>
      </c>
      <c r="G171" s="125">
        <f t="shared" si="26"/>
        <v>37.58</v>
      </c>
      <c r="H171" s="125" t="str">
        <f t="shared" si="27"/>
        <v>00</v>
      </c>
      <c r="I171" s="125">
        <f t="shared" si="28"/>
        <v>0</v>
      </c>
      <c r="J171" s="125" t="str">
        <f t="shared" si="29"/>
        <v>37</v>
      </c>
      <c r="K171" t="str">
        <f t="shared" si="30"/>
        <v>43</v>
      </c>
      <c r="L171">
        <f t="shared" si="31"/>
        <v>37.43</v>
      </c>
      <c r="M171">
        <f t="shared" si="32"/>
        <v>0.99600851516764244</v>
      </c>
    </row>
    <row r="172" spans="1:13" x14ac:dyDescent="0.2">
      <c r="A172" s="36" t="s">
        <v>642</v>
      </c>
      <c r="B172" s="43" t="s">
        <v>642</v>
      </c>
      <c r="C172" s="125" t="str">
        <f t="shared" si="22"/>
        <v>01</v>
      </c>
      <c r="D172" s="125">
        <f t="shared" si="23"/>
        <v>1</v>
      </c>
      <c r="E172" s="125" t="str">
        <f t="shared" si="24"/>
        <v>29</v>
      </c>
      <c r="F172" s="125" t="str">
        <f t="shared" si="25"/>
        <v>26</v>
      </c>
      <c r="G172" s="125">
        <f t="shared" si="26"/>
        <v>89.26</v>
      </c>
      <c r="H172" s="125" t="str">
        <f t="shared" si="27"/>
        <v>01</v>
      </c>
      <c r="I172" s="125">
        <f t="shared" si="28"/>
        <v>1</v>
      </c>
      <c r="J172" s="125" t="str">
        <f t="shared" si="29"/>
        <v>29</v>
      </c>
      <c r="K172" t="str">
        <f t="shared" si="30"/>
        <v>26</v>
      </c>
      <c r="L172">
        <f t="shared" si="31"/>
        <v>89.26</v>
      </c>
      <c r="M172">
        <f t="shared" si="32"/>
        <v>1</v>
      </c>
    </row>
    <row r="173" spans="1:13" x14ac:dyDescent="0.2">
      <c r="A173" s="12" t="s">
        <v>590</v>
      </c>
      <c r="B173" s="43" t="s">
        <v>661</v>
      </c>
      <c r="C173" s="125" t="str">
        <f t="shared" si="22"/>
        <v>03</v>
      </c>
      <c r="D173" s="125">
        <f t="shared" si="23"/>
        <v>3</v>
      </c>
      <c r="E173" s="125" t="str">
        <f t="shared" si="24"/>
        <v>23</v>
      </c>
      <c r="F173" s="125" t="str">
        <f t="shared" si="25"/>
        <v>70</v>
      </c>
      <c r="G173" s="125">
        <f t="shared" si="26"/>
        <v>203.7</v>
      </c>
      <c r="H173" s="125" t="str">
        <f t="shared" si="27"/>
        <v>03</v>
      </c>
      <c r="I173" s="125">
        <f t="shared" si="28"/>
        <v>3</v>
      </c>
      <c r="J173" s="125" t="str">
        <f t="shared" si="29"/>
        <v>31</v>
      </c>
      <c r="K173" t="str">
        <f t="shared" si="30"/>
        <v>94</v>
      </c>
      <c r="L173">
        <f t="shared" si="31"/>
        <v>211.94</v>
      </c>
      <c r="M173">
        <f t="shared" si="32"/>
        <v>1.040451644575356</v>
      </c>
    </row>
    <row r="174" spans="1:13" x14ac:dyDescent="0.2">
      <c r="A174" s="36" t="s">
        <v>601</v>
      </c>
      <c r="B174" s="27" t="s">
        <v>664</v>
      </c>
      <c r="C174" s="125" t="str">
        <f t="shared" si="22"/>
        <v>07</v>
      </c>
      <c r="D174" s="125">
        <f t="shared" si="23"/>
        <v>7</v>
      </c>
      <c r="E174" s="125" t="str">
        <f t="shared" si="24"/>
        <v>20</v>
      </c>
      <c r="F174" s="125" t="str">
        <f t="shared" si="25"/>
        <v>26</v>
      </c>
      <c r="G174" s="125">
        <f t="shared" si="26"/>
        <v>440.26</v>
      </c>
      <c r="H174" s="125" t="str">
        <f t="shared" si="27"/>
        <v>07</v>
      </c>
      <c r="I174" s="125">
        <f t="shared" si="28"/>
        <v>7</v>
      </c>
      <c r="J174" s="125" t="str">
        <f t="shared" si="29"/>
        <v>26</v>
      </c>
      <c r="K174" t="str">
        <f t="shared" si="30"/>
        <v>95</v>
      </c>
      <c r="L174">
        <f t="shared" si="31"/>
        <v>446.95</v>
      </c>
      <c r="M174">
        <f t="shared" si="32"/>
        <v>1.015195566256303</v>
      </c>
    </row>
    <row r="175" spans="1:13" x14ac:dyDescent="0.2">
      <c r="A175" s="111" t="s">
        <v>1068</v>
      </c>
      <c r="B175" s="120" t="s">
        <v>1183</v>
      </c>
      <c r="C175" s="125" t="str">
        <f t="shared" si="22"/>
        <v>15</v>
      </c>
      <c r="D175" s="125">
        <f t="shared" si="23"/>
        <v>15</v>
      </c>
      <c r="E175" s="125" t="str">
        <f t="shared" si="24"/>
        <v>44</v>
      </c>
      <c r="F175" s="125" t="str">
        <f t="shared" si="25"/>
        <v>92</v>
      </c>
      <c r="G175" s="125">
        <f t="shared" si="26"/>
        <v>944.92</v>
      </c>
      <c r="H175" s="125" t="str">
        <f t="shared" si="27"/>
        <v>15</v>
      </c>
      <c r="I175" s="125">
        <f t="shared" si="28"/>
        <v>15</v>
      </c>
      <c r="J175" s="125" t="str">
        <f t="shared" si="29"/>
        <v>45</v>
      </c>
      <c r="K175" t="str">
        <f t="shared" si="30"/>
        <v>21</v>
      </c>
      <c r="L175">
        <f t="shared" si="31"/>
        <v>945.21</v>
      </c>
      <c r="M175">
        <f t="shared" si="32"/>
        <v>1.0003069042881938</v>
      </c>
    </row>
    <row r="176" spans="1:13" x14ac:dyDescent="0.2">
      <c r="A176" s="93" t="s">
        <v>993</v>
      </c>
      <c r="B176" s="27" t="s">
        <v>903</v>
      </c>
      <c r="C176" s="125" t="str">
        <f t="shared" si="22"/>
        <v>30</v>
      </c>
      <c r="D176" s="125">
        <f t="shared" si="23"/>
        <v>30</v>
      </c>
      <c r="E176" s="125" t="str">
        <f t="shared" si="24"/>
        <v>04</v>
      </c>
      <c r="F176" s="125" t="str">
        <f t="shared" si="25"/>
        <v>47</v>
      </c>
      <c r="G176" s="125">
        <f t="shared" si="26"/>
        <v>1804.47</v>
      </c>
      <c r="H176" s="125" t="str">
        <f t="shared" si="27"/>
        <v>29</v>
      </c>
      <c r="I176" s="125">
        <f t="shared" si="28"/>
        <v>29</v>
      </c>
      <c r="J176" s="125" t="str">
        <f t="shared" si="29"/>
        <v>11</v>
      </c>
      <c r="K176" t="str">
        <f t="shared" si="30"/>
        <v>23</v>
      </c>
      <c r="L176">
        <f t="shared" si="31"/>
        <v>1751.23</v>
      </c>
      <c r="M176">
        <f t="shared" si="32"/>
        <v>0.97049549175104044</v>
      </c>
    </row>
    <row r="177" spans="1:14" x14ac:dyDescent="0.2">
      <c r="A177" s="111" t="s">
        <v>1061</v>
      </c>
      <c r="B177" s="43" t="s">
        <v>662</v>
      </c>
      <c r="C177" s="125" t="str">
        <f t="shared" si="22"/>
        <v>00</v>
      </c>
      <c r="D177" s="125">
        <f t="shared" si="23"/>
        <v>0</v>
      </c>
      <c r="E177" s="125" t="str">
        <f t="shared" si="24"/>
        <v>43</v>
      </c>
      <c r="F177" s="125" t="str">
        <f t="shared" si="25"/>
        <v>26</v>
      </c>
      <c r="G177" s="125">
        <f t="shared" si="26"/>
        <v>43.26</v>
      </c>
      <c r="H177" s="125" t="str">
        <f t="shared" si="27"/>
        <v>00</v>
      </c>
      <c r="I177" s="125">
        <f t="shared" si="28"/>
        <v>0</v>
      </c>
      <c r="J177" s="125" t="str">
        <f t="shared" si="29"/>
        <v>44</v>
      </c>
      <c r="K177" t="str">
        <f t="shared" si="30"/>
        <v>39</v>
      </c>
      <c r="L177">
        <f t="shared" si="31"/>
        <v>44.39</v>
      </c>
      <c r="M177">
        <f t="shared" si="32"/>
        <v>1.0261211280628757</v>
      </c>
    </row>
    <row r="178" spans="1:14" x14ac:dyDescent="0.2">
      <c r="A178" s="111" t="s">
        <v>1062</v>
      </c>
      <c r="B178" s="43" t="s">
        <v>663</v>
      </c>
      <c r="C178" s="125" t="str">
        <f t="shared" si="22"/>
        <v>01</v>
      </c>
      <c r="D178" s="125">
        <f t="shared" si="23"/>
        <v>1</v>
      </c>
      <c r="E178" s="125" t="str">
        <f t="shared" si="24"/>
        <v>44</v>
      </c>
      <c r="F178" s="125" t="str">
        <f t="shared" si="25"/>
        <v>66</v>
      </c>
      <c r="G178" s="125">
        <f t="shared" si="26"/>
        <v>104.66</v>
      </c>
      <c r="H178" s="125" t="str">
        <f t="shared" si="27"/>
        <v>01</v>
      </c>
      <c r="I178" s="125">
        <f t="shared" si="28"/>
        <v>1</v>
      </c>
      <c r="J178" s="125" t="str">
        <f t="shared" si="29"/>
        <v>43</v>
      </c>
      <c r="K178" t="str">
        <f t="shared" si="30"/>
        <v>43</v>
      </c>
      <c r="L178">
        <f t="shared" si="31"/>
        <v>103.43</v>
      </c>
      <c r="M178">
        <f t="shared" si="32"/>
        <v>0.98824765908656609</v>
      </c>
    </row>
    <row r="179" spans="1:14" x14ac:dyDescent="0.2">
      <c r="A179" s="36" t="s">
        <v>673</v>
      </c>
      <c r="B179" s="120" t="s">
        <v>1100</v>
      </c>
      <c r="C179" s="125" t="str">
        <f t="shared" si="22"/>
        <v>03</v>
      </c>
      <c r="D179" s="125">
        <f t="shared" si="23"/>
        <v>3</v>
      </c>
      <c r="E179" s="125" t="str">
        <f t="shared" si="24"/>
        <v>51</v>
      </c>
      <c r="F179" s="125" t="str">
        <f t="shared" si="25"/>
        <v>36</v>
      </c>
      <c r="G179" s="125">
        <f t="shared" si="26"/>
        <v>231.36</v>
      </c>
      <c r="H179" s="125" t="str">
        <f t="shared" si="27"/>
        <v>03</v>
      </c>
      <c r="I179" s="125">
        <f t="shared" si="28"/>
        <v>3</v>
      </c>
      <c r="J179" s="125" t="str">
        <f t="shared" si="29"/>
        <v>51</v>
      </c>
      <c r="K179" t="str">
        <f t="shared" si="30"/>
        <v>22</v>
      </c>
      <c r="L179">
        <f t="shared" si="31"/>
        <v>231.22</v>
      </c>
      <c r="M179">
        <f t="shared" si="32"/>
        <v>0.99939488243430141</v>
      </c>
    </row>
    <row r="180" spans="1:14" ht="13.5" thickBot="1" x14ac:dyDescent="0.25">
      <c r="A180" s="36" t="s">
        <v>922</v>
      </c>
      <c r="B180" s="44" t="s">
        <v>907</v>
      </c>
      <c r="C180" s="125" t="str">
        <f t="shared" si="22"/>
        <v>00</v>
      </c>
      <c r="D180" s="125">
        <f t="shared" si="23"/>
        <v>0</v>
      </c>
      <c r="E180" s="125" t="str">
        <f t="shared" si="24"/>
        <v>45</v>
      </c>
      <c r="F180" s="125" t="str">
        <f t="shared" si="25"/>
        <v>82</v>
      </c>
      <c r="G180" s="125">
        <f t="shared" si="26"/>
        <v>45.82</v>
      </c>
      <c r="H180" s="125" t="str">
        <f t="shared" si="27"/>
        <v>00</v>
      </c>
      <c r="I180" s="125">
        <f t="shared" si="28"/>
        <v>0</v>
      </c>
      <c r="J180" s="125" t="str">
        <f t="shared" si="29"/>
        <v>46</v>
      </c>
      <c r="K180" t="str">
        <f t="shared" si="30"/>
        <v>53</v>
      </c>
      <c r="L180">
        <f t="shared" si="31"/>
        <v>46.53</v>
      </c>
      <c r="M180">
        <f t="shared" si="32"/>
        <v>1.0154954168485377</v>
      </c>
    </row>
    <row r="181" spans="1:14" ht="13.5" thickTop="1" x14ac:dyDescent="0.2">
      <c r="A181" s="36" t="s">
        <v>643</v>
      </c>
      <c r="B181" s="43" t="s">
        <v>910</v>
      </c>
      <c r="C181" s="125" t="str">
        <f t="shared" si="22"/>
        <v>01</v>
      </c>
      <c r="D181" s="125">
        <f t="shared" si="23"/>
        <v>1</v>
      </c>
      <c r="E181" s="125" t="str">
        <f t="shared" si="24"/>
        <v>46</v>
      </c>
      <c r="F181" s="125" t="str">
        <f t="shared" si="25"/>
        <v>18</v>
      </c>
      <c r="G181" s="125">
        <f t="shared" si="26"/>
        <v>106.18</v>
      </c>
      <c r="H181" s="125" t="str">
        <f t="shared" si="27"/>
        <v>01</v>
      </c>
      <c r="I181" s="125">
        <f t="shared" si="28"/>
        <v>1</v>
      </c>
      <c r="J181" s="125" t="str">
        <f t="shared" si="29"/>
        <v>49</v>
      </c>
      <c r="K181" t="str">
        <f t="shared" si="30"/>
        <v>14</v>
      </c>
      <c r="L181">
        <f t="shared" si="31"/>
        <v>109.14</v>
      </c>
      <c r="M181">
        <f t="shared" si="32"/>
        <v>1.0278771896779053</v>
      </c>
    </row>
    <row r="182" spans="1:14" x14ac:dyDescent="0.2">
      <c r="A182" s="36" t="s">
        <v>644</v>
      </c>
      <c r="B182" s="43" t="s">
        <v>908</v>
      </c>
      <c r="C182" s="125" t="str">
        <f t="shared" si="22"/>
        <v>03</v>
      </c>
      <c r="D182" s="125">
        <f t="shared" si="23"/>
        <v>3</v>
      </c>
      <c r="E182" s="125" t="str">
        <f t="shared" si="24"/>
        <v>56</v>
      </c>
      <c r="F182" s="125" t="str">
        <f t="shared" si="25"/>
        <v>09</v>
      </c>
      <c r="G182" s="125">
        <f t="shared" si="26"/>
        <v>236.09</v>
      </c>
      <c r="H182" s="125" t="str">
        <f t="shared" si="27"/>
        <v>04</v>
      </c>
      <c r="I182" s="125">
        <f t="shared" si="28"/>
        <v>4</v>
      </c>
      <c r="J182" s="125" t="str">
        <f t="shared" si="29"/>
        <v>03</v>
      </c>
      <c r="K182" t="str">
        <f t="shared" si="30"/>
        <v>24</v>
      </c>
      <c r="L182">
        <f t="shared" si="31"/>
        <v>243.24</v>
      </c>
      <c r="M182">
        <f t="shared" si="32"/>
        <v>1.0302850607819052</v>
      </c>
    </row>
    <row r="183" spans="1:14" x14ac:dyDescent="0.2">
      <c r="A183" s="93" t="s">
        <v>958</v>
      </c>
      <c r="B183" s="43" t="s">
        <v>777</v>
      </c>
      <c r="C183" s="125" t="str">
        <f t="shared" si="22"/>
        <v>00</v>
      </c>
      <c r="D183" s="125">
        <f t="shared" si="23"/>
        <v>0</v>
      </c>
      <c r="E183" s="125" t="str">
        <f t="shared" si="24"/>
        <v>46</v>
      </c>
      <c r="F183" s="125" t="str">
        <f t="shared" si="25"/>
        <v>69</v>
      </c>
      <c r="G183" s="125">
        <f t="shared" si="26"/>
        <v>46.69</v>
      </c>
      <c r="H183" s="125" t="str">
        <f t="shared" si="27"/>
        <v>00</v>
      </c>
      <c r="I183" s="125">
        <f t="shared" si="28"/>
        <v>0</v>
      </c>
      <c r="J183" s="125" t="str">
        <f t="shared" si="29"/>
        <v>48</v>
      </c>
      <c r="K183" t="str">
        <f t="shared" si="30"/>
        <v>00</v>
      </c>
      <c r="L183">
        <f t="shared" si="31"/>
        <v>48</v>
      </c>
      <c r="M183">
        <f t="shared" si="32"/>
        <v>1.0280573998714928</v>
      </c>
    </row>
    <row r="184" spans="1:14" x14ac:dyDescent="0.2">
      <c r="A184" s="36" t="s">
        <v>929</v>
      </c>
      <c r="B184" s="95" t="s">
        <v>952</v>
      </c>
      <c r="C184" s="125" t="str">
        <f t="shared" si="22"/>
        <v>01</v>
      </c>
      <c r="D184" s="125">
        <f t="shared" si="23"/>
        <v>1</v>
      </c>
      <c r="E184" s="125" t="str">
        <f t="shared" si="24"/>
        <v>53</v>
      </c>
      <c r="F184" s="125" t="str">
        <f t="shared" si="25"/>
        <v>02</v>
      </c>
      <c r="G184" s="125">
        <f t="shared" si="26"/>
        <v>113.02</v>
      </c>
      <c r="H184" s="125" t="str">
        <f t="shared" si="27"/>
        <v>02</v>
      </c>
      <c r="I184" s="125">
        <f t="shared" si="28"/>
        <v>2</v>
      </c>
      <c r="J184" s="125" t="str">
        <f t="shared" si="29"/>
        <v>02</v>
      </c>
      <c r="K184" t="str">
        <f t="shared" si="30"/>
        <v>34</v>
      </c>
      <c r="L184">
        <f t="shared" si="31"/>
        <v>122.34</v>
      </c>
      <c r="M184">
        <f t="shared" si="32"/>
        <v>1.0824632808352506</v>
      </c>
    </row>
    <row r="185" spans="1:14" ht="13.5" thickBot="1" x14ac:dyDescent="0.25">
      <c r="B185" s="25"/>
      <c r="M185">
        <f>SUM(M1:M184)</f>
        <v>186.97630911315244</v>
      </c>
      <c r="N185">
        <f>AVERAGE(M1:M184)</f>
        <v>1.0273423577645739</v>
      </c>
    </row>
    <row r="186" spans="1:14" x14ac:dyDescent="0.2">
      <c r="A186" s="93" t="s">
        <v>957</v>
      </c>
      <c r="B186" s="120" t="s">
        <v>1126</v>
      </c>
      <c r="C186" s="125"/>
      <c r="D186" s="125"/>
      <c r="E186" s="125"/>
      <c r="F186" s="125"/>
      <c r="G186" s="125"/>
      <c r="H186" s="125"/>
      <c r="I186" s="125"/>
      <c r="J186" s="125"/>
    </row>
    <row r="187" spans="1:14" x14ac:dyDescent="0.2">
      <c r="A187" s="93" t="s">
        <v>1048</v>
      </c>
      <c r="B187" s="120" t="s">
        <v>1182</v>
      </c>
      <c r="C187" s="125"/>
      <c r="D187" s="125"/>
      <c r="E187" s="125"/>
      <c r="F187" s="125"/>
      <c r="G187" s="125"/>
      <c r="H187" s="125"/>
      <c r="I187" s="125"/>
      <c r="J187" s="125"/>
    </row>
    <row r="188" spans="1:14" x14ac:dyDescent="0.2">
      <c r="A188" s="111" t="s">
        <v>1094</v>
      </c>
      <c r="B188" s="107" t="s">
        <v>1026</v>
      </c>
      <c r="C188" s="108"/>
      <c r="D188" s="108"/>
      <c r="E188" s="108"/>
      <c r="F188" s="108"/>
      <c r="G188" s="108"/>
      <c r="H188" s="108"/>
      <c r="I188" s="108"/>
      <c r="J188" s="108"/>
    </row>
    <row r="189" spans="1:14" x14ac:dyDescent="0.2">
      <c r="A189" s="93" t="s">
        <v>1042</v>
      </c>
      <c r="B189" s="122" t="s">
        <v>1101</v>
      </c>
      <c r="C189" s="125"/>
      <c r="D189" s="125"/>
      <c r="E189" s="125"/>
      <c r="F189" s="125"/>
      <c r="G189" s="125"/>
      <c r="H189" s="125"/>
      <c r="I189" s="125"/>
      <c r="J189" s="125"/>
    </row>
    <row r="190" spans="1:14" x14ac:dyDescent="0.2">
      <c r="A190" s="93" t="s">
        <v>1043</v>
      </c>
      <c r="B190" s="120" t="s">
        <v>1168</v>
      </c>
      <c r="C190" s="125"/>
      <c r="D190" s="125"/>
      <c r="E190" s="125"/>
      <c r="F190" s="125"/>
      <c r="G190" s="125"/>
      <c r="H190" s="125"/>
      <c r="I190" s="125"/>
      <c r="J190" s="125"/>
    </row>
    <row r="191" spans="1:14" x14ac:dyDescent="0.2">
      <c r="A191" s="6"/>
      <c r="B191" s="23"/>
      <c r="C191" s="97"/>
      <c r="D191" s="97"/>
      <c r="E191" s="97"/>
      <c r="F191" s="97"/>
      <c r="G191" s="97"/>
      <c r="H191" s="97"/>
      <c r="I191" s="97"/>
      <c r="J191" s="97"/>
    </row>
    <row r="192" spans="1:14" x14ac:dyDescent="0.2">
      <c r="A192" s="6"/>
      <c r="B192" s="23"/>
      <c r="C192" s="97"/>
      <c r="D192" s="97"/>
      <c r="E192" s="97"/>
      <c r="F192" s="97"/>
      <c r="G192" s="97"/>
      <c r="H192" s="97"/>
      <c r="I192" s="97"/>
      <c r="J192" s="97"/>
    </row>
    <row r="193" spans="1:10" x14ac:dyDescent="0.2">
      <c r="A193" s="6"/>
      <c r="B193" s="23"/>
      <c r="C193" s="97"/>
      <c r="D193" s="97"/>
      <c r="E193" s="97"/>
      <c r="F193" s="97"/>
      <c r="G193" s="97"/>
      <c r="H193" s="97"/>
      <c r="I193" s="97"/>
      <c r="J193" s="97"/>
    </row>
    <row r="194" spans="1:10" x14ac:dyDescent="0.2">
      <c r="A194" s="6"/>
      <c r="B194" s="107" t="s">
        <v>1001</v>
      </c>
      <c r="C194" s="108"/>
      <c r="D194" s="108"/>
      <c r="E194" s="108"/>
      <c r="F194" s="108"/>
      <c r="G194" s="108"/>
      <c r="H194" s="108"/>
      <c r="I194" s="108"/>
      <c r="J194" s="108"/>
    </row>
    <row r="195" spans="1:10" x14ac:dyDescent="0.2">
      <c r="A195" s="93" t="s">
        <v>1044</v>
      </c>
      <c r="B195" s="120" t="s">
        <v>1103</v>
      </c>
      <c r="C195" s="125"/>
      <c r="D195" s="125"/>
      <c r="E195" s="125"/>
      <c r="F195" s="125"/>
      <c r="G195" s="125"/>
      <c r="H195" s="125"/>
      <c r="I195" s="125"/>
      <c r="J195" s="125"/>
    </row>
    <row r="196" spans="1:10" x14ac:dyDescent="0.2">
      <c r="A196" s="93" t="s">
        <v>1011</v>
      </c>
      <c r="B196" s="122" t="s">
        <v>1102</v>
      </c>
      <c r="C196" s="125"/>
      <c r="D196" s="125"/>
      <c r="E196" s="125"/>
      <c r="F196" s="125"/>
      <c r="G196" s="125"/>
      <c r="H196" s="125"/>
      <c r="I196" s="125"/>
      <c r="J196" s="125"/>
    </row>
    <row r="197" spans="1:10" x14ac:dyDescent="0.2">
      <c r="A197" s="111" t="s">
        <v>1069</v>
      </c>
      <c r="B197" s="107" t="s">
        <v>1002</v>
      </c>
      <c r="C197" s="108"/>
      <c r="D197" s="108"/>
      <c r="E197" s="108"/>
      <c r="F197" s="108"/>
      <c r="G197" s="108"/>
      <c r="H197" s="108"/>
      <c r="I197" s="108"/>
      <c r="J197" s="108"/>
    </row>
    <row r="198" spans="1:10" x14ac:dyDescent="0.2">
      <c r="A198" s="93" t="s">
        <v>1012</v>
      </c>
      <c r="B198" s="107" t="s">
        <v>1025</v>
      </c>
      <c r="C198" s="108"/>
      <c r="D198" s="108"/>
      <c r="E198" s="108"/>
      <c r="F198" s="108"/>
      <c r="G198" s="108"/>
      <c r="H198" s="108"/>
      <c r="I198" s="108"/>
      <c r="J198" s="108"/>
    </row>
    <row r="199" spans="1:10" x14ac:dyDescent="0.2">
      <c r="A199" s="6"/>
      <c r="B199" s="20"/>
    </row>
    <row r="200" spans="1:10" x14ac:dyDescent="0.2">
      <c r="A200" s="6"/>
      <c r="B200" s="24"/>
      <c r="C200" s="97"/>
      <c r="D200" s="97"/>
      <c r="E200" s="97"/>
      <c r="F200" s="97"/>
      <c r="G200" s="97"/>
      <c r="H200" s="97"/>
      <c r="I200" s="97"/>
      <c r="J200" s="97"/>
    </row>
    <row r="201" spans="1:10" x14ac:dyDescent="0.2">
      <c r="A201" s="6"/>
      <c r="B201" s="24"/>
      <c r="C201" s="97"/>
      <c r="D201" s="97"/>
      <c r="E201" s="97"/>
      <c r="F201" s="97"/>
      <c r="G201" s="97"/>
      <c r="H201" s="97"/>
      <c r="I201" s="97"/>
      <c r="J201" s="97"/>
    </row>
    <row r="202" spans="1:10" ht="13.5" thickBot="1" x14ac:dyDescent="0.25">
      <c r="A202" s="6"/>
      <c r="B202" s="22"/>
      <c r="C202" s="97"/>
      <c r="D202" s="97"/>
      <c r="E202" s="97"/>
      <c r="F202" s="97"/>
      <c r="G202" s="97"/>
      <c r="H202" s="97"/>
      <c r="I202" s="97"/>
      <c r="J202" s="97"/>
    </row>
    <row r="203" spans="1:10" x14ac:dyDescent="0.2">
      <c r="A203" s="6"/>
      <c r="B203" s="24"/>
      <c r="C203" s="97"/>
      <c r="D203" s="97"/>
      <c r="E203" s="97"/>
      <c r="F203" s="97"/>
      <c r="G203" s="97"/>
      <c r="H203" s="97"/>
      <c r="I203" s="97"/>
      <c r="J203" s="97"/>
    </row>
    <row r="204" spans="1:10" x14ac:dyDescent="0.2">
      <c r="A204" s="93" t="s">
        <v>1013</v>
      </c>
      <c r="B204" s="24"/>
      <c r="C204" s="97"/>
      <c r="D204" s="97"/>
      <c r="E204" s="97"/>
      <c r="F204" s="97"/>
      <c r="G204" s="97"/>
      <c r="H204" s="97"/>
      <c r="I204" s="97"/>
      <c r="J204" s="97"/>
    </row>
    <row r="205" spans="1:10" x14ac:dyDescent="0.2">
      <c r="A205" s="6"/>
    </row>
    <row r="206" spans="1:10" x14ac:dyDescent="0.2">
      <c r="A206" s="6"/>
    </row>
    <row r="207" spans="1:10" x14ac:dyDescent="0.2">
      <c r="A207" s="6" t="s">
        <v>214</v>
      </c>
    </row>
    <row r="208" spans="1:10" x14ac:dyDescent="0.2">
      <c r="A208" s="6"/>
    </row>
    <row r="209" spans="1:1" x14ac:dyDescent="0.2">
      <c r="A209" s="6"/>
    </row>
    <row r="210" spans="1:1" x14ac:dyDescent="0.2">
      <c r="A210" s="6"/>
    </row>
    <row r="211" spans="1:1" x14ac:dyDescent="0.2">
      <c r="A211" s="6"/>
    </row>
    <row r="212" spans="1:1" x14ac:dyDescent="0.2">
      <c r="A212" s="6"/>
    </row>
    <row r="213" spans="1:1" x14ac:dyDescent="0.2">
      <c r="A213" s="6" t="s">
        <v>292</v>
      </c>
    </row>
    <row r="214" spans="1:1" x14ac:dyDescent="0.2">
      <c r="A214" s="6"/>
    </row>
    <row r="215" spans="1:1" x14ac:dyDescent="0.2">
      <c r="A215" s="6"/>
    </row>
    <row r="216" spans="1:1" x14ac:dyDescent="0.2">
      <c r="A216" s="6"/>
    </row>
    <row r="217" spans="1:1" x14ac:dyDescent="0.2">
      <c r="A217" s="6"/>
    </row>
    <row r="218" spans="1:1" x14ac:dyDescent="0.2">
      <c r="A218" s="6"/>
    </row>
    <row r="219" spans="1:1" x14ac:dyDescent="0.2">
      <c r="A219" s="6"/>
    </row>
    <row r="220" spans="1:1" x14ac:dyDescent="0.2">
      <c r="A220" s="6"/>
    </row>
    <row r="221" spans="1:1" x14ac:dyDescent="0.2">
      <c r="A221" s="6"/>
    </row>
    <row r="222" spans="1:1" x14ac:dyDescent="0.2">
      <c r="A222" s="6"/>
    </row>
    <row r="223" spans="1:1" x14ac:dyDescent="0.2">
      <c r="A223" s="6"/>
    </row>
    <row r="224" spans="1:1" x14ac:dyDescent="0.2">
      <c r="A224" s="6"/>
    </row>
  </sheetData>
  <phoneticPr fontId="1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2"/>
  <dimension ref="A1:N38"/>
  <sheetViews>
    <sheetView topLeftCell="A3" workbookViewId="0">
      <selection activeCell="I21" sqref="I21"/>
    </sheetView>
  </sheetViews>
  <sheetFormatPr defaultColWidth="9.33203125" defaultRowHeight="12.75" x14ac:dyDescent="0.2"/>
  <cols>
    <col min="1" max="1" width="10.6640625" customWidth="1"/>
    <col min="2" max="13" width="9.83203125" customWidth="1"/>
    <col min="14" max="14" width="12.5" customWidth="1"/>
  </cols>
  <sheetData>
    <row r="1" spans="1:14" ht="13.5" customHeight="1" x14ac:dyDescent="0.2">
      <c r="D1" s="18" t="s">
        <v>1448</v>
      </c>
      <c r="E1" s="18" t="s">
        <v>1454</v>
      </c>
      <c r="F1" s="9"/>
    </row>
    <row r="2" spans="1:14" x14ac:dyDescent="0.2">
      <c r="A2" s="175"/>
      <c r="B2" s="176" t="s">
        <v>155</v>
      </c>
      <c r="C2" s="178" t="s">
        <v>156</v>
      </c>
      <c r="D2" s="176" t="s">
        <v>157</v>
      </c>
      <c r="E2" s="178" t="s">
        <v>158</v>
      </c>
      <c r="F2" s="176" t="s">
        <v>159</v>
      </c>
      <c r="G2" s="178" t="s">
        <v>160</v>
      </c>
      <c r="H2" s="176" t="s">
        <v>161</v>
      </c>
      <c r="I2" s="178" t="s">
        <v>162</v>
      </c>
      <c r="J2" s="176" t="s">
        <v>163</v>
      </c>
      <c r="K2" s="178" t="s">
        <v>164</v>
      </c>
      <c r="L2" s="176" t="s">
        <v>165</v>
      </c>
      <c r="M2" s="178" t="s">
        <v>166</v>
      </c>
      <c r="N2" s="176" t="s">
        <v>197</v>
      </c>
    </row>
    <row r="3" spans="1:14" x14ac:dyDescent="0.2">
      <c r="A3" s="173" t="s">
        <v>1430</v>
      </c>
      <c r="B3" s="130" t="str">
        <f>'H25'!C1</f>
        <v>Herman</v>
      </c>
      <c r="C3" s="64" t="str">
        <f>'H25'!C19</f>
        <v>Goris</v>
      </c>
      <c r="D3" s="130" t="str">
        <f>'H25'!C37</f>
        <v>Morelle</v>
      </c>
      <c r="E3" s="64" t="str">
        <f>'H25'!C55</f>
        <v>Tonus</v>
      </c>
      <c r="F3" s="130" t="str">
        <f>'H25'!C73</f>
        <v>Tonus</v>
      </c>
      <c r="G3" s="64" t="str">
        <f>'H25'!C91</f>
        <v>Morelle</v>
      </c>
      <c r="H3" s="130" t="str">
        <f>'H25'!C109</f>
        <v>Godeaux</v>
      </c>
      <c r="I3" s="64" t="str">
        <f>'H25'!C127</f>
        <v>Godeaux</v>
      </c>
      <c r="J3" s="130" t="str">
        <f>'H25'!C145</f>
        <v>Cadiat</v>
      </c>
      <c r="K3" s="64" t="str">
        <f>'H25'!C145</f>
        <v>Cadiat</v>
      </c>
      <c r="L3" s="130" t="str">
        <f>'H25'!C181</f>
        <v>De Haan</v>
      </c>
      <c r="M3" s="64" t="str">
        <f>'H25'!C199</f>
        <v>Van Roy</v>
      </c>
      <c r="N3" s="130" t="str">
        <f>'H25'!C217</f>
        <v>Van Roy</v>
      </c>
    </row>
    <row r="4" spans="1:14" x14ac:dyDescent="0.2">
      <c r="A4" s="175"/>
      <c r="B4" s="179" t="str">
        <f>'H25'!G1</f>
        <v>00:23.18</v>
      </c>
      <c r="C4" s="174" t="str">
        <f>'H25'!G19</f>
        <v>00:24.64</v>
      </c>
      <c r="D4" s="179" t="str">
        <f>'H25'!G37</f>
        <v>00:24.83</v>
      </c>
      <c r="E4" s="174" t="str">
        <f>'H25'!G55</f>
        <v>00:24.38</v>
      </c>
      <c r="F4" s="179" t="str">
        <f>'H25'!G73</f>
        <v>00:24.18</v>
      </c>
      <c r="G4" s="174" t="str">
        <f>'H25'!G91</f>
        <v>00:24.86</v>
      </c>
      <c r="H4" s="179" t="str">
        <f>'H25'!G109</f>
        <v>00:25.74</v>
      </c>
      <c r="I4" s="174" t="str">
        <f>'H25'!G127</f>
        <v>00:26.34</v>
      </c>
      <c r="J4" s="179" t="str">
        <f>'H25'!G145</f>
        <v>00:29.57</v>
      </c>
      <c r="K4" s="174" t="str">
        <f>'H25'!G145</f>
        <v>00:29.57</v>
      </c>
      <c r="L4" s="179" t="str">
        <f>'H25'!G181</f>
        <v>00:36.39</v>
      </c>
      <c r="M4" s="174" t="str">
        <f>'H25'!G199</f>
        <v>00:39.79</v>
      </c>
      <c r="N4" s="179" t="str">
        <f>'H25'!G217</f>
        <v>00:45.13</v>
      </c>
    </row>
    <row r="5" spans="1:14" x14ac:dyDescent="0.2">
      <c r="A5" s="173" t="s">
        <v>1431</v>
      </c>
      <c r="B5" s="130" t="str">
        <f>'H25'!C2</f>
        <v>Decraecker</v>
      </c>
      <c r="C5" s="64" t="str">
        <f>'H25'!C20</f>
        <v>Cuyvers</v>
      </c>
      <c r="D5" s="130" t="str">
        <f>'H25'!C38</f>
        <v xml:space="preserve">Verachten </v>
      </c>
      <c r="E5" s="64" t="str">
        <f>'H25'!C56</f>
        <v>Tonus</v>
      </c>
      <c r="F5" s="130" t="str">
        <f>'H25'!C74</f>
        <v>Van Thielen</v>
      </c>
      <c r="G5" s="64" t="str">
        <f>'H25'!C92</f>
        <v>Morelle</v>
      </c>
      <c r="H5" s="130" t="str">
        <f>'H25'!C110</f>
        <v>Godeaux</v>
      </c>
      <c r="I5" s="64" t="str">
        <f>'H25'!C128</f>
        <v>Morelle</v>
      </c>
      <c r="J5" s="130" t="str">
        <f>'H25'!C146</f>
        <v>Cadiat</v>
      </c>
      <c r="K5" s="64" t="str">
        <f>'H25'!C164</f>
        <v>Meyten</v>
      </c>
      <c r="L5" s="130" t="str">
        <f>'H25'!C182</f>
        <v>De Haan</v>
      </c>
      <c r="M5" s="64" t="str">
        <f>'H25'!C200</f>
        <v>Van Roy</v>
      </c>
      <c r="N5" s="130" t="str">
        <f>'H25'!C218</f>
        <v>Busschaert</v>
      </c>
    </row>
    <row r="6" spans="1:14" x14ac:dyDescent="0.2">
      <c r="A6" s="175"/>
      <c r="B6" s="179" t="str">
        <f>'H25'!G2</f>
        <v>00:50.34</v>
      </c>
      <c r="C6" s="174" t="str">
        <f>'H25'!G20</f>
        <v>00:53.12</v>
      </c>
      <c r="D6" s="179" t="str">
        <f>'H25'!G38</f>
        <v>00:51.99</v>
      </c>
      <c r="E6" s="174" t="str">
        <f>'H25'!G56</f>
        <v>00:53.92</v>
      </c>
      <c r="F6" s="179" t="str">
        <f>'H25'!G74</f>
        <v>00:52.94</v>
      </c>
      <c r="G6" s="174" t="str">
        <f>'H25'!G92</f>
        <v>00:55.83</v>
      </c>
      <c r="H6" s="179" t="str">
        <f>'H25'!G110</f>
        <v>00:58.79</v>
      </c>
      <c r="I6" s="174" t="str">
        <f>'H25'!G128</f>
        <v>01:01.17</v>
      </c>
      <c r="J6" s="179" t="str">
        <f>'H25'!G146</f>
        <v>01:06.92</v>
      </c>
      <c r="K6" s="174" t="str">
        <f>'H25'!G164</f>
        <v>01:13.63</v>
      </c>
      <c r="L6" s="179" t="str">
        <f>'H25'!G182</f>
        <v>01:24.72</v>
      </c>
      <c r="M6" s="174" t="str">
        <f>'H25'!G200</f>
        <v>01:33.83</v>
      </c>
      <c r="N6" s="179" t="str">
        <f>'H25'!G218</f>
        <v>01:37.78</v>
      </c>
    </row>
    <row r="7" spans="1:14" x14ac:dyDescent="0.2">
      <c r="A7" s="173" t="s">
        <v>1432</v>
      </c>
      <c r="B7" s="130" t="str">
        <f>'H25'!C3</f>
        <v>Decraecker</v>
      </c>
      <c r="C7" s="64" t="str">
        <f>'H25'!C21</f>
        <v>Cuyvers</v>
      </c>
      <c r="D7" s="130" t="str">
        <f>'H25'!C39</f>
        <v>Richelle</v>
      </c>
      <c r="E7" s="64" t="str">
        <f>'H25'!C57</f>
        <v>Richelle</v>
      </c>
      <c r="F7" s="130" t="str">
        <f>'H25'!C75</f>
        <v>Tonus</v>
      </c>
      <c r="G7" s="64" t="str">
        <f>'H25'!C93</f>
        <v>Morelle</v>
      </c>
      <c r="H7" s="130" t="str">
        <f>'H25'!C111</f>
        <v>Rogiers</v>
      </c>
      <c r="I7" s="64" t="str">
        <f>'H25'!C129</f>
        <v>Morelle</v>
      </c>
      <c r="J7" s="130" t="str">
        <f>'H25'!C147</f>
        <v>Cadiat</v>
      </c>
      <c r="K7" s="64" t="str">
        <f>'H25'!C165</f>
        <v>Meyten</v>
      </c>
      <c r="L7" s="130" t="str">
        <f>'H25'!C183</f>
        <v>Busschaert</v>
      </c>
      <c r="M7" s="64" t="str">
        <f>'H25'!C201</f>
        <v>Verhelst</v>
      </c>
      <c r="N7" s="180" t="str">
        <f>'H25'!C219</f>
        <v>Busschaert</v>
      </c>
    </row>
    <row r="8" spans="1:14" x14ac:dyDescent="0.2">
      <c r="A8" s="175"/>
      <c r="B8" s="179" t="str">
        <f>'H25'!G3</f>
        <v>01:50.98</v>
      </c>
      <c r="C8" s="174" t="str">
        <f>'H25'!G21</f>
        <v>01:58.19</v>
      </c>
      <c r="D8" s="179" t="str">
        <f>'H25'!G39</f>
        <v>02:00.84</v>
      </c>
      <c r="E8" s="174" t="str">
        <f>'H25'!G57</f>
        <v>02:00.73</v>
      </c>
      <c r="F8" s="179" t="str">
        <f>'H25'!G75</f>
        <v>01:58.08</v>
      </c>
      <c r="G8" s="174" t="str">
        <f>'H25'!G93</f>
        <v>02:07.08</v>
      </c>
      <c r="H8" s="179" t="str">
        <f>'H25'!G111</f>
        <v>02:12.07</v>
      </c>
      <c r="I8" s="174" t="str">
        <f>'H25'!G129</f>
        <v>02:15.56</v>
      </c>
      <c r="J8" s="179" t="str">
        <f>'H25'!G147</f>
        <v>02:26.17</v>
      </c>
      <c r="K8" s="174" t="str">
        <f>'H25'!G165</f>
        <v>02:46.15</v>
      </c>
      <c r="L8" s="179" t="str">
        <f>'H25'!G183</f>
        <v>03:23.70</v>
      </c>
      <c r="M8" s="174" t="str">
        <f>'H25'!G201</f>
        <v>03:40.20</v>
      </c>
      <c r="N8" s="179" t="str">
        <f>'H25'!G219</f>
        <v>03:50.54</v>
      </c>
    </row>
    <row r="9" spans="1:14" x14ac:dyDescent="0.2">
      <c r="A9" s="173" t="s">
        <v>1433</v>
      </c>
      <c r="B9" s="130" t="str">
        <f>'H25'!C4</f>
        <v>Robbe</v>
      </c>
      <c r="C9" s="64" t="str">
        <f>'H25'!C22</f>
        <v>Van Autenboer</v>
      </c>
      <c r="D9" s="130" t="str">
        <f>'H25'!C40</f>
        <v>Richelle</v>
      </c>
      <c r="E9" s="64" t="str">
        <f>'H25'!C58</f>
        <v>Richelle</v>
      </c>
      <c r="F9" s="130" t="str">
        <f>'H25'!C76</f>
        <v>Delfosse</v>
      </c>
      <c r="G9" s="64" t="str">
        <f>'H25'!C94</f>
        <v>Rogiers</v>
      </c>
      <c r="H9" s="130" t="str">
        <f>'H25'!C112</f>
        <v>Rogiers</v>
      </c>
      <c r="I9" s="64" t="str">
        <f>'H25'!C130</f>
        <v>Morelle</v>
      </c>
      <c r="J9" s="130" t="str">
        <f>'H25'!C148</f>
        <v>Cadiat</v>
      </c>
      <c r="K9" s="64" t="str">
        <f>'H25'!C166</f>
        <v>Joos</v>
      </c>
      <c r="L9" s="130" t="str">
        <f>'H25'!C184</f>
        <v>Van Roy</v>
      </c>
      <c r="M9" s="64" t="str">
        <f>'H25'!C202</f>
        <v>Verhelst</v>
      </c>
      <c r="N9" s="130" t="str">
        <f>'H25'!C220</f>
        <v>Verhelst</v>
      </c>
    </row>
    <row r="10" spans="1:14" x14ac:dyDescent="0.2">
      <c r="A10" s="175"/>
      <c r="B10" s="179" t="str">
        <f>'H25'!G4</f>
        <v>4:09.38</v>
      </c>
      <c r="C10" s="174" t="str">
        <f>'H25'!G22</f>
        <v>04:12.67</v>
      </c>
      <c r="D10" s="179" t="str">
        <f>'H25'!G40</f>
        <v>04:16.84</v>
      </c>
      <c r="E10" s="174" t="str">
        <f>'H25'!G58</f>
        <v>04:18.08</v>
      </c>
      <c r="F10" s="179" t="str">
        <f>'H25'!G76</f>
        <v>04:30.98</v>
      </c>
      <c r="G10" s="174" t="str">
        <f>'H25'!G94</f>
        <v>04:34.76</v>
      </c>
      <c r="H10" s="179" t="str">
        <f>'H25'!G112</f>
        <v>04:42.54</v>
      </c>
      <c r="I10" s="174" t="str">
        <f>'H25'!G130</f>
        <v>04:55.19</v>
      </c>
      <c r="J10" s="179" t="str">
        <f>'H25'!G148</f>
        <v>05:03.84</v>
      </c>
      <c r="K10" s="174" t="str">
        <f>'H25'!G166</f>
        <v>06:41.54</v>
      </c>
      <c r="L10" s="179" t="str">
        <f>'H25'!G184</f>
        <v>07:20.26</v>
      </c>
      <c r="M10" s="174" t="str">
        <f>'H25'!G202</f>
        <v>07:56.43</v>
      </c>
      <c r="N10" s="179" t="str">
        <f>'H25'!G220</f>
        <v>09:35.30</v>
      </c>
    </row>
    <row r="11" spans="1:14" x14ac:dyDescent="0.2">
      <c r="A11" s="173" t="s">
        <v>1434</v>
      </c>
      <c r="B11" s="130" t="str">
        <f>'H25'!C5</f>
        <v>De Meester</v>
      </c>
      <c r="C11" s="64" t="str">
        <f>'H25'!C23</f>
        <v>Van Autenboer</v>
      </c>
      <c r="D11" s="130" t="str">
        <f>'H25'!C41</f>
        <v>Ghesquiere</v>
      </c>
      <c r="E11" s="64" t="str">
        <f>'H25'!C59</f>
        <v>Van Engelen</v>
      </c>
      <c r="F11" s="130" t="str">
        <f>'H25'!C77</f>
        <v>Rogiers</v>
      </c>
      <c r="G11" s="64" t="str">
        <f>'H25'!C95</f>
        <v>Rogiers</v>
      </c>
      <c r="H11" s="130" t="str">
        <f>'H25'!C113</f>
        <v>Cadiat</v>
      </c>
      <c r="I11" s="64" t="str">
        <f>'H25'!C131</f>
        <v>Cadiat</v>
      </c>
      <c r="J11" s="130" t="str">
        <f>'H25'!C149</f>
        <v>Cadiat</v>
      </c>
      <c r="K11" s="64" t="str">
        <f>'H25'!C167</f>
        <v>Joos</v>
      </c>
      <c r="L11" s="130" t="str">
        <f>'H25'!C185</f>
        <v>Verhelst</v>
      </c>
      <c r="M11" s="64" t="str">
        <f>'H25'!C203</f>
        <v>Verhelst</v>
      </c>
      <c r="N11" s="180" t="str">
        <f>'H25'!C221</f>
        <v>Busschaert</v>
      </c>
    </row>
    <row r="12" spans="1:14" x14ac:dyDescent="0.2">
      <c r="A12" s="175"/>
      <c r="B12" s="179" t="str">
        <f>'H25'!G5</f>
        <v>08:55.72</v>
      </c>
      <c r="C12" s="174" t="str">
        <f>'H25'!G23</f>
        <v>08:52.80</v>
      </c>
      <c r="D12" s="179" t="str">
        <f>'H25'!G41</f>
        <v>09:05.07</v>
      </c>
      <c r="E12" s="174" t="str">
        <f>'H25'!G59</f>
        <v>09:16.94</v>
      </c>
      <c r="F12" s="179" t="str">
        <f>'H25'!G77</f>
        <v>09:38.15</v>
      </c>
      <c r="G12" s="174" t="str">
        <f>'H25'!G95</f>
        <v>09:42.14</v>
      </c>
      <c r="H12" s="179" t="str">
        <f>'H25'!G113</f>
        <v>10:20.86</v>
      </c>
      <c r="I12" s="174" t="str">
        <f>'H25'!G131</f>
        <v>10:22.26</v>
      </c>
      <c r="J12" s="179" t="str">
        <f>'H25'!G149</f>
        <v>10:40.06</v>
      </c>
      <c r="K12" s="174" t="str">
        <f>'H25'!G167</f>
        <v>13:57.23</v>
      </c>
      <c r="L12" s="179" t="str">
        <f>'H25'!G185</f>
        <v>15:44.92</v>
      </c>
      <c r="M12" s="174" t="str">
        <f>'H25'!G203</f>
        <v>15:58.80</v>
      </c>
      <c r="N12" s="179" t="str">
        <f>'H25'!G221</f>
        <v>15:57.73</v>
      </c>
    </row>
    <row r="13" spans="1:14" x14ac:dyDescent="0.2">
      <c r="A13" s="173" t="s">
        <v>1435</v>
      </c>
      <c r="B13" s="130" t="str">
        <f>'H25'!C6</f>
        <v>Mathieu</v>
      </c>
      <c r="C13" s="64" t="str">
        <f>'H25'!C24</f>
        <v>Van Autenboer</v>
      </c>
      <c r="D13" s="130" t="str">
        <f>'H25'!C42</f>
        <v>Ghesquiere</v>
      </c>
      <c r="E13" s="64" t="str">
        <f>'H25'!C60</f>
        <v>Van Den Bosch</v>
      </c>
      <c r="F13" s="130" t="str">
        <f>'H25'!C78</f>
        <v>Bockstaele</v>
      </c>
      <c r="G13" s="64" t="str">
        <f>'H25'!C96</f>
        <v>Van Engelen</v>
      </c>
      <c r="H13" s="130" t="str">
        <f>'H25'!C114</f>
        <v>Cadiat</v>
      </c>
      <c r="I13" s="64" t="str">
        <f>'H25'!C132</f>
        <v>Cadiat</v>
      </c>
      <c r="J13" s="130" t="str">
        <f>'H25'!C150</f>
        <v>Cadiat</v>
      </c>
      <c r="K13" s="64" t="str">
        <f>'H25'!C168</f>
        <v>Joos</v>
      </c>
      <c r="L13" s="130" t="str">
        <f>'H25'!C186</f>
        <v>Verhelst</v>
      </c>
      <c r="M13" s="64" t="str">
        <f>'H25'!C204</f>
        <v>Verhelst</v>
      </c>
      <c r="N13" s="180">
        <f>'H25'!C222</f>
        <v>0</v>
      </c>
    </row>
    <row r="14" spans="1:14" x14ac:dyDescent="0.2">
      <c r="A14" s="175"/>
      <c r="B14" s="179" t="str">
        <f>'H25'!G6</f>
        <v>16:58.68</v>
      </c>
      <c r="C14" s="174" t="str">
        <f>'H25'!G24</f>
        <v>16:49.76</v>
      </c>
      <c r="D14" s="179" t="str">
        <f>'H25'!G42</f>
        <v>17:16.32</v>
      </c>
      <c r="E14" s="174" t="str">
        <f>'H25'!G60</f>
        <v>17:31.11</v>
      </c>
      <c r="F14" s="179" t="str">
        <f>'H25'!G78</f>
        <v>19:25.48</v>
      </c>
      <c r="G14" s="174" t="str">
        <f>'H25'!G96</f>
        <v>18:53.31</v>
      </c>
      <c r="H14" s="179" t="str">
        <f>'H25'!G114</f>
        <v>19:32.32</v>
      </c>
      <c r="I14" s="174" t="str">
        <f>'H25'!G132</f>
        <v>19:42.81</v>
      </c>
      <c r="J14" s="179" t="str">
        <f>'H25'!G150</f>
        <v>20:13.48</v>
      </c>
      <c r="K14" s="174" t="str">
        <f>'H25'!G168</f>
        <v>25:50.36</v>
      </c>
      <c r="L14" s="179" t="str">
        <f>'H25'!G186</f>
        <v>29:56.35</v>
      </c>
      <c r="M14" s="174" t="str">
        <f>'H25'!G204</f>
        <v>30:23.07</v>
      </c>
      <c r="N14" s="179" t="str">
        <f>'H25'!G222</f>
        <v>:</v>
      </c>
    </row>
    <row r="15" spans="1:14" x14ac:dyDescent="0.2">
      <c r="A15" s="173" t="s">
        <v>1436</v>
      </c>
      <c r="B15" s="130" t="str">
        <f>'H25'!C7</f>
        <v>Goris</v>
      </c>
      <c r="C15" s="64" t="str">
        <f>'H25'!C25</f>
        <v>Goris</v>
      </c>
      <c r="D15" s="130" t="str">
        <f>'H25'!C43</f>
        <v>Smans</v>
      </c>
      <c r="E15" s="64" t="str">
        <f>'H25'!C61</f>
        <v>Richelle</v>
      </c>
      <c r="F15" s="130" t="str">
        <f>'H25'!C79</f>
        <v>Goossens</v>
      </c>
      <c r="G15" s="64" t="str">
        <f>'H25'!C97</f>
        <v>Bockstaele</v>
      </c>
      <c r="H15" s="130" t="str">
        <f>'H25'!C115</f>
        <v>Cadiat</v>
      </c>
      <c r="I15" s="64" t="str">
        <f>'H25'!C133</f>
        <v>Cadiat</v>
      </c>
      <c r="J15" s="130" t="str">
        <f>'H25'!C151</f>
        <v>Cadiat</v>
      </c>
      <c r="K15" s="64" t="str">
        <f>'H25'!C169</f>
        <v>Van Roy</v>
      </c>
      <c r="L15" s="130" t="str">
        <f>'H25'!C187</f>
        <v>Van Roy</v>
      </c>
      <c r="M15" s="64" t="str">
        <f>'H25'!C205</f>
        <v>Van Roy</v>
      </c>
      <c r="N15" s="130" t="str">
        <f>'H25'!C223</f>
        <v>Van Roy</v>
      </c>
    </row>
    <row r="16" spans="1:14" x14ac:dyDescent="0.2">
      <c r="A16" s="175"/>
      <c r="B16" s="179" t="str">
        <f>'H25'!G7</f>
        <v>00:26.91</v>
      </c>
      <c r="C16" s="174" t="str">
        <f>'H25'!G25</f>
        <v>00:27.15</v>
      </c>
      <c r="D16" s="179" t="str">
        <f>'H25'!G43</f>
        <v>00:29.14</v>
      </c>
      <c r="E16" s="174" t="str">
        <f>'H25'!G61</f>
        <v>00:30.09</v>
      </c>
      <c r="F16" s="179" t="str">
        <f>'H25'!G79</f>
        <v>00:29.35</v>
      </c>
      <c r="G16" s="174" t="str">
        <f>'H25'!G97</f>
        <v>00:31.07</v>
      </c>
      <c r="H16" s="179" t="str">
        <f>'H25'!G115</f>
        <v>00:32.82</v>
      </c>
      <c r="I16" s="174" t="str">
        <f>'H25'!G133</f>
        <v>00:33.21</v>
      </c>
      <c r="J16" s="179" t="str">
        <f>'H25'!G151</f>
        <v>00:35.15</v>
      </c>
      <c r="K16" s="174" t="str">
        <f>'H25'!G169</f>
        <v>00:41.87</v>
      </c>
      <c r="L16" s="179" t="str">
        <f>'H25'!G187</f>
        <v>00:43.26</v>
      </c>
      <c r="M16" s="174" t="str">
        <f>'H25'!G205</f>
        <v>00:45.67</v>
      </c>
      <c r="N16" s="179" t="str">
        <f>'H25'!G223</f>
        <v>00:52.26</v>
      </c>
    </row>
    <row r="17" spans="1:14" x14ac:dyDescent="0.2">
      <c r="A17" s="173" t="s">
        <v>1437</v>
      </c>
      <c r="B17" s="130" t="str">
        <f>'H25'!C8</f>
        <v>Goris</v>
      </c>
      <c r="C17" s="64" t="str">
        <f>'H25'!C26</f>
        <v>Lecoutere</v>
      </c>
      <c r="D17" s="130" t="str">
        <f>'H25'!C44</f>
        <v>Rasschaert</v>
      </c>
      <c r="E17" s="64" t="str">
        <f>'H25'!C62</f>
        <v>Richelle</v>
      </c>
      <c r="F17" s="130" t="str">
        <f>'H25'!C80</f>
        <v>Goossens</v>
      </c>
      <c r="G17" s="64" t="str">
        <f>'H25'!C98</f>
        <v>Bockstaele</v>
      </c>
      <c r="H17" s="130" t="str">
        <f>'H25'!C116</f>
        <v>Cadiat</v>
      </c>
      <c r="I17" s="64" t="str">
        <f>'H25'!C134</f>
        <v>Cadiat</v>
      </c>
      <c r="J17" s="130" t="str">
        <f>'H25'!C152</f>
        <v>Cadiat</v>
      </c>
      <c r="K17" s="64" t="str">
        <f>'H25'!C170</f>
        <v>Van Roy</v>
      </c>
      <c r="L17" s="130" t="str">
        <f>'H25'!C188</f>
        <v>Joos</v>
      </c>
      <c r="M17" s="64" t="str">
        <f>'H25'!C206</f>
        <v>Van Roy</v>
      </c>
      <c r="N17" s="180" t="str">
        <f>'H25'!C224</f>
        <v>Van Roy</v>
      </c>
    </row>
    <row r="18" spans="1:14" x14ac:dyDescent="0.2">
      <c r="A18" s="175"/>
      <c r="B18" s="179" t="str">
        <f>'H25'!G8</f>
        <v>00:57.70</v>
      </c>
      <c r="C18" s="174" t="str">
        <f>'H25'!G26</f>
        <v>00:56.38</v>
      </c>
      <c r="D18" s="179" t="str">
        <f>'H25'!G44</f>
        <v>01:03.28</v>
      </c>
      <c r="E18" s="174" t="str">
        <f>'H25'!G62</f>
        <v>01:03.93</v>
      </c>
      <c r="F18" s="179" t="str">
        <f>'H25'!G80</f>
        <v>01:01.75</v>
      </c>
      <c r="G18" s="174" t="str">
        <f>'H25'!G98</f>
        <v>01:07.24</v>
      </c>
      <c r="H18" s="179" t="str">
        <f>'H25'!G116</f>
        <v>01:08.86</v>
      </c>
      <c r="I18" s="174" t="str">
        <f>'H25'!G134</f>
        <v>01:13.16</v>
      </c>
      <c r="J18" s="179" t="str">
        <f>'H25'!G152</f>
        <v>01:15.73</v>
      </c>
      <c r="K18" s="174" t="str">
        <f>'H25'!G170</f>
        <v>01:35.77</v>
      </c>
      <c r="L18" s="179" t="str">
        <f>'H25'!G188</f>
        <v>01:42.35</v>
      </c>
      <c r="M18" s="174" t="str">
        <f>'H25'!G206</f>
        <v>01:47.16</v>
      </c>
      <c r="N18" s="179" t="str">
        <f>'H25'!G224</f>
        <v>01:56.29</v>
      </c>
    </row>
    <row r="19" spans="1:14" x14ac:dyDescent="0.2">
      <c r="A19" s="173" t="s">
        <v>1438</v>
      </c>
      <c r="B19" s="130" t="str">
        <f>'H25'!C9</f>
        <v>Goris</v>
      </c>
      <c r="C19" s="64" t="str">
        <f>'H25'!C27</f>
        <v>Sottiau</v>
      </c>
      <c r="D19" s="130" t="str">
        <f>'H25'!C45</f>
        <v>Richelle</v>
      </c>
      <c r="E19" s="64" t="str">
        <f>'H25'!C63</f>
        <v>Richelle</v>
      </c>
      <c r="F19" s="130" t="str">
        <f>'H25'!C81</f>
        <v>Goossens</v>
      </c>
      <c r="G19" s="64" t="str">
        <f>'H25'!C99</f>
        <v>Hugues</v>
      </c>
      <c r="H19" s="130" t="str">
        <f>'H25'!C117</f>
        <v>Cadiat</v>
      </c>
      <c r="I19" s="64" t="str">
        <f>'H25'!C135</f>
        <v>Cadiat</v>
      </c>
      <c r="J19" s="130" t="str">
        <f>'H25'!C153</f>
        <v>Cadiat</v>
      </c>
      <c r="K19" s="64" t="str">
        <f>'H25'!C171</f>
        <v>Van Roy</v>
      </c>
      <c r="L19" s="130" t="str">
        <f>'H25'!C189</f>
        <v>Joos</v>
      </c>
      <c r="M19" s="64" t="str">
        <f>'H25'!C207</f>
        <v>Verhelst</v>
      </c>
      <c r="N19" s="180" t="str">
        <f>'H25'!C225</f>
        <v>Verhelst</v>
      </c>
    </row>
    <row r="20" spans="1:14" x14ac:dyDescent="0.2">
      <c r="A20" s="175"/>
      <c r="B20" s="179" t="str">
        <f>'H25'!G9</f>
        <v>02:08.04</v>
      </c>
      <c r="C20" s="174" t="str">
        <f>'H25'!G27</f>
        <v>02:10.35</v>
      </c>
      <c r="D20" s="179" t="str">
        <f>'H25'!G45</f>
        <v>02:11.51</v>
      </c>
      <c r="E20" s="174" t="str">
        <f>'H25'!G63</f>
        <v>02:14.52</v>
      </c>
      <c r="F20" s="179" t="str">
        <f>'H25'!G81</f>
        <v>02:13.69</v>
      </c>
      <c r="G20" s="174" t="str">
        <f>'H25'!G99</f>
        <v>02:32.96</v>
      </c>
      <c r="H20" s="179" t="str">
        <f>'H25'!G117</f>
        <v>02:36.36</v>
      </c>
      <c r="I20" s="174" t="str">
        <f>'H25'!G135</f>
        <v>02:39.53</v>
      </c>
      <c r="J20" s="179" t="str">
        <f>'H25'!G153</f>
        <v>02:45.55</v>
      </c>
      <c r="K20" s="174" t="str">
        <f>'H25'!G171</f>
        <v>03:34.37</v>
      </c>
      <c r="L20" s="179" t="str">
        <f>'H25'!G189</f>
        <v>03:44.55</v>
      </c>
      <c r="M20" s="174" t="str">
        <f>'H25'!G207</f>
        <v>03:58.08</v>
      </c>
      <c r="N20" s="179" t="str">
        <f>'H25'!G225</f>
        <v>04:33.75</v>
      </c>
    </row>
    <row r="21" spans="1:14" x14ac:dyDescent="0.2">
      <c r="A21" s="173" t="s">
        <v>1441</v>
      </c>
      <c r="B21" s="130" t="str">
        <f>'H25'!C10</f>
        <v>Goris</v>
      </c>
      <c r="C21" s="64" t="str">
        <f>'H25'!C28</f>
        <v>Dewulf</v>
      </c>
      <c r="D21" s="130" t="str">
        <f>'H25'!C46</f>
        <v>Bulbo</v>
      </c>
      <c r="E21" s="64" t="str">
        <f>'H25'!C64</f>
        <v>Van Thielen</v>
      </c>
      <c r="F21" s="130" t="str">
        <f>'H25'!C82</f>
        <v>Van Thielen</v>
      </c>
      <c r="G21" s="64" t="str">
        <f>'H25'!C100</f>
        <v>Delfosse</v>
      </c>
      <c r="H21" s="130" t="str">
        <f>'H25'!C118</f>
        <v>Cadiat</v>
      </c>
      <c r="I21" s="64" t="str">
        <f>'H25'!C136</f>
        <v>Cadiat</v>
      </c>
      <c r="J21" s="130" t="str">
        <f>'H25'!C154</f>
        <v>Cadiat</v>
      </c>
      <c r="K21" s="64" t="str">
        <f>'H25'!C172</f>
        <v>Lempereur</v>
      </c>
      <c r="L21" s="130" t="str">
        <f>'H25'!C190</f>
        <v>Lempereur</v>
      </c>
      <c r="M21" s="64" t="str">
        <f>'H25'!C208</f>
        <v>Verhelst</v>
      </c>
      <c r="N21" s="130" t="str">
        <f>'H25'!C226</f>
        <v>Busschaert</v>
      </c>
    </row>
    <row r="22" spans="1:14" x14ac:dyDescent="0.2">
      <c r="A22" s="175"/>
      <c r="B22" s="179" t="str">
        <f>'H25'!G10</f>
        <v>00:30.22</v>
      </c>
      <c r="C22" s="174" t="str">
        <f>'H25'!G28</f>
        <v>00:30.11</v>
      </c>
      <c r="D22" s="179" t="str">
        <f>'H25'!G46</f>
        <v>00:30.30</v>
      </c>
      <c r="E22" s="174" t="str">
        <f>'H25'!G64</f>
        <v>00:31.10</v>
      </c>
      <c r="F22" s="179" t="str">
        <f>'H25'!G82</f>
        <v>00:30.44</v>
      </c>
      <c r="G22" s="174" t="str">
        <f>'H25'!G100</f>
        <v>00:33.89</v>
      </c>
      <c r="H22" s="179" t="str">
        <f>'H25'!G118</f>
        <v>00:36.07</v>
      </c>
      <c r="I22" s="174" t="str">
        <f>'H25'!G136</f>
        <v>00:36.23</v>
      </c>
      <c r="J22" s="179" t="str">
        <f>'H25'!G154</f>
        <v>00:38.81</v>
      </c>
      <c r="K22" s="174" t="str">
        <f>'H25'!G172</f>
        <v>00:41.37</v>
      </c>
      <c r="L22" s="179" t="str">
        <f>'H25'!G190</f>
        <v>00:42.25</v>
      </c>
      <c r="M22" s="174" t="str">
        <f>'H25'!G208</f>
        <v>00:50.43</v>
      </c>
      <c r="N22" s="179" t="str">
        <f>'H25'!G226</f>
        <v>00:57.13</v>
      </c>
    </row>
    <row r="23" spans="1:14" x14ac:dyDescent="0.2">
      <c r="A23" s="173" t="s">
        <v>1439</v>
      </c>
      <c r="B23" s="130" t="str">
        <f>'H25'!C11</f>
        <v>Bavay</v>
      </c>
      <c r="C23" s="64" t="str">
        <f>'H25'!C29</f>
        <v>Dewulf</v>
      </c>
      <c r="D23" s="130" t="str">
        <f>'H25'!C47</f>
        <v>Geers</v>
      </c>
      <c r="E23" s="64" t="str">
        <f>'H25'!C65</f>
        <v>Roels</v>
      </c>
      <c r="F23" s="130" t="str">
        <f>'H25'!C83</f>
        <v>Van Thielen</v>
      </c>
      <c r="G23" s="64" t="str">
        <f>'H25'!C101</f>
        <v>Rogiers</v>
      </c>
      <c r="H23" s="130" t="str">
        <f>'H25'!C119</f>
        <v>Cadiat</v>
      </c>
      <c r="I23" s="64" t="str">
        <f>'H25'!C137</f>
        <v>Cadiat</v>
      </c>
      <c r="J23" s="130" t="str">
        <f>'H25'!C155</f>
        <v>Cadiat</v>
      </c>
      <c r="K23" s="64" t="str">
        <f>'H25'!C173</f>
        <v>Lempereur</v>
      </c>
      <c r="L23" s="130" t="str">
        <f>'H25'!C191</f>
        <v>Lempereur</v>
      </c>
      <c r="M23" s="64" t="str">
        <f>'H25'!C209</f>
        <v>Verhelst</v>
      </c>
      <c r="N23" s="130" t="str">
        <f>'H25'!C227</f>
        <v>Verhelst</v>
      </c>
    </row>
    <row r="24" spans="1:14" x14ac:dyDescent="0.2">
      <c r="A24" s="175"/>
      <c r="B24" s="179" t="str">
        <f>'H25'!G11</f>
        <v>01:04.54</v>
      </c>
      <c r="C24" s="174" t="str">
        <f>'H25'!G29</f>
        <v>01:05.30</v>
      </c>
      <c r="D24" s="179" t="str">
        <f>'H25'!G47</f>
        <v>01:07.05</v>
      </c>
      <c r="E24" s="174" t="str">
        <f>'H25'!G65</f>
        <v>01:08.21</v>
      </c>
      <c r="F24" s="179" t="str">
        <f>'H25'!G83</f>
        <v>01:06.34</v>
      </c>
      <c r="G24" s="174" t="str">
        <f>'H25'!G101</f>
        <v>01:15.87</v>
      </c>
      <c r="H24" s="179" t="str">
        <f>'H25'!G119</f>
        <v>01:16.39</v>
      </c>
      <c r="I24" s="174" t="str">
        <f>'H25'!G137</f>
        <v>01:21.18</v>
      </c>
      <c r="J24" s="179" t="str">
        <f>'H25'!G155</f>
        <v>01:24.28</v>
      </c>
      <c r="K24" s="174" t="str">
        <f>'H25'!G173</f>
        <v>01:29.84</v>
      </c>
      <c r="L24" s="179" t="str">
        <f>'H25'!G191</f>
        <v>01:31.95</v>
      </c>
      <c r="M24" s="174" t="str">
        <f>'H25'!G209</f>
        <v>01:55.54</v>
      </c>
      <c r="N24" s="179" t="str">
        <f>'H25'!G227</f>
        <v>02:19.84</v>
      </c>
    </row>
    <row r="25" spans="1:14" x14ac:dyDescent="0.2">
      <c r="A25" s="173" t="s">
        <v>1440</v>
      </c>
      <c r="B25" s="130" t="str">
        <f>'H25'!C12</f>
        <v>Roels</v>
      </c>
      <c r="C25" s="64" t="str">
        <f>'H25'!C30</f>
        <v>Vangerven</v>
      </c>
      <c r="D25" s="130" t="str">
        <f>'H25'!C48</f>
        <v>Geers</v>
      </c>
      <c r="E25" s="64" t="str">
        <f>'H25'!C66</f>
        <v>Roels</v>
      </c>
      <c r="F25" s="130" t="str">
        <f>'H25'!C84</f>
        <v>Medland</v>
      </c>
      <c r="G25" s="64" t="str">
        <f>'H25'!C102</f>
        <v>Rogiers</v>
      </c>
      <c r="H25" s="130" t="str">
        <f>'H25'!C120</f>
        <v>Cadiat</v>
      </c>
      <c r="I25" s="64" t="str">
        <f>'H25'!C138</f>
        <v>Cadiat</v>
      </c>
      <c r="J25" s="130" t="str">
        <f>'H25'!C156</f>
        <v>Cadiat</v>
      </c>
      <c r="K25" s="64" t="str">
        <f>'H25'!C174</f>
        <v>Lempereur</v>
      </c>
      <c r="L25" s="130" t="str">
        <f>'H25'!C192</f>
        <v>Lempereur</v>
      </c>
      <c r="M25" s="64" t="str">
        <f>'H25'!C210</f>
        <v>Verhelst</v>
      </c>
      <c r="N25" s="180" t="str">
        <f>'H25'!C228</f>
        <v>Verhelst</v>
      </c>
    </row>
    <row r="26" spans="1:14" x14ac:dyDescent="0.2">
      <c r="A26" s="175"/>
      <c r="B26" s="179" t="str">
        <f>'H25'!G12</f>
        <v>02:29.22</v>
      </c>
      <c r="C26" s="174" t="str">
        <f>'H25'!G30</f>
        <v>02:22.87</v>
      </c>
      <c r="D26" s="179" t="str">
        <f>'H25'!G48</f>
        <v>02:27.33</v>
      </c>
      <c r="E26" s="174" t="str">
        <f>'H25'!G66</f>
        <v>02:30.15</v>
      </c>
      <c r="F26" s="179" t="str">
        <f>'H25'!G84</f>
        <v>02:41.40</v>
      </c>
      <c r="G26" s="174" t="str">
        <f>'H25'!G102</f>
        <v>02:44.28</v>
      </c>
      <c r="H26" s="179" t="str">
        <f>'H25'!G120</f>
        <v>02:49.09</v>
      </c>
      <c r="I26" s="174" t="str">
        <f>'H25'!G138</f>
        <v>02:51.23</v>
      </c>
      <c r="J26" s="179" t="str">
        <f>'H25'!G156</f>
        <v>02:59.56</v>
      </c>
      <c r="K26" s="174" t="str">
        <f>'H25'!G174</f>
        <v>03:26.10</v>
      </c>
      <c r="L26" s="179" t="str">
        <f>'H25'!G192</f>
        <v>03:53.49</v>
      </c>
      <c r="M26" s="174" t="str">
        <f>'H25'!G210</f>
        <v>04:13.66</v>
      </c>
      <c r="N26" s="179" t="str">
        <f>'H25'!G228</f>
        <v>05:10.90</v>
      </c>
    </row>
    <row r="27" spans="1:14" x14ac:dyDescent="0.2">
      <c r="A27" s="173" t="s">
        <v>1444</v>
      </c>
      <c r="B27" s="130" t="str">
        <f>'H25'!C13</f>
        <v>Tonus</v>
      </c>
      <c r="C27" s="64" t="str">
        <f>'H25'!C31</f>
        <v>Van Lancker</v>
      </c>
      <c r="D27" s="130" t="str">
        <f>'H25'!C49</f>
        <v>Morelle</v>
      </c>
      <c r="E27" s="64" t="str">
        <f>'H25'!C67</f>
        <v>Tonus</v>
      </c>
      <c r="F27" s="130" t="str">
        <f>'H25'!C85</f>
        <v>Tonus</v>
      </c>
      <c r="G27" s="64" t="str">
        <f>'H25'!C103</f>
        <v>Morelle</v>
      </c>
      <c r="H27" s="130" t="str">
        <f>'H25'!C121</f>
        <v>Cadiat</v>
      </c>
      <c r="I27" s="64" t="str">
        <f>'H25'!C139</f>
        <v>Cadiat</v>
      </c>
      <c r="J27" s="130" t="str">
        <f>'H25'!C157</f>
        <v>Cadiat</v>
      </c>
      <c r="K27" s="64" t="str">
        <f>'H25'!C175</f>
        <v>Lempereur</v>
      </c>
      <c r="L27" s="130" t="str">
        <f>'H25'!C193</f>
        <v>Lempereur</v>
      </c>
      <c r="M27" s="64" t="str">
        <f>'H25'!C211</f>
        <v>Verhelst</v>
      </c>
      <c r="N27" s="180">
        <f>'H25'!C229</f>
        <v>0</v>
      </c>
    </row>
    <row r="28" spans="1:14" x14ac:dyDescent="0.2">
      <c r="A28" s="175"/>
      <c r="B28" s="179" t="str">
        <f>'H25'!G13</f>
        <v>00:25.00</v>
      </c>
      <c r="C28" s="174" t="str">
        <f>'H25'!G31</f>
        <v>00:25.83</v>
      </c>
      <c r="D28" s="179" t="str">
        <f>'H25'!G49</f>
        <v>00:26.85</v>
      </c>
      <c r="E28" s="174" t="str">
        <f>'H25'!G67</f>
        <v>00:26.38</v>
      </c>
      <c r="F28" s="179" t="str">
        <f>'H25'!G85</f>
        <v>00:25.80</v>
      </c>
      <c r="G28" s="174" t="str">
        <f>'H25'!G103</f>
        <v>00:27.45</v>
      </c>
      <c r="H28" s="179" t="str">
        <f>'H25'!G121</f>
        <v>00:27.94</v>
      </c>
      <c r="I28" s="174" t="str">
        <f>'H25'!G139</f>
        <v>00:29.58</v>
      </c>
      <c r="J28" s="179" t="str">
        <f>'H25'!G157</f>
        <v>00:31.52</v>
      </c>
      <c r="K28" s="174" t="str">
        <f>'H25'!G175</f>
        <v>00:38.09</v>
      </c>
      <c r="L28" s="179" t="str">
        <f>'H25'!G193</f>
        <v>00:46.41</v>
      </c>
      <c r="M28" s="174" t="str">
        <f>'H25'!G211</f>
        <v>00:52.65</v>
      </c>
      <c r="N28" s="179">
        <f>'H25'!G229</f>
        <v>0</v>
      </c>
    </row>
    <row r="29" spans="1:14" x14ac:dyDescent="0.2">
      <c r="A29" s="173" t="s">
        <v>1442</v>
      </c>
      <c r="B29" s="130" t="str">
        <f>'H25'!C14</f>
        <v>Tonus</v>
      </c>
      <c r="C29" s="64" t="str">
        <f>'H25'!C32</f>
        <v>Smans</v>
      </c>
      <c r="D29" s="130" t="str">
        <f>'H25'!C50</f>
        <v>Helsloot</v>
      </c>
      <c r="E29" s="64" t="str">
        <f>'H25'!C68</f>
        <v>Tonus</v>
      </c>
      <c r="F29" s="130" t="str">
        <f>'H25'!C86</f>
        <v>Tonus</v>
      </c>
      <c r="G29" s="64" t="str">
        <f>'H25'!C104</f>
        <v>Rogiers</v>
      </c>
      <c r="H29" s="130" t="str">
        <f>'H25'!C122</f>
        <v>Cadiat</v>
      </c>
      <c r="I29" s="64" t="str">
        <f>'H25'!C140</f>
        <v>Cadiat</v>
      </c>
      <c r="J29" s="130" t="str">
        <f>'H25'!C158</f>
        <v>Cadiat</v>
      </c>
      <c r="K29" s="64" t="str">
        <f>'H25'!C176</f>
        <v>Lempereur</v>
      </c>
      <c r="L29" s="130" t="str">
        <f>'H25'!C194</f>
        <v>Lempereur</v>
      </c>
      <c r="M29" s="64" t="str">
        <f>'H25'!C212</f>
        <v>Verhelst</v>
      </c>
      <c r="N29" s="180">
        <f>'H25'!C230</f>
        <v>0</v>
      </c>
    </row>
    <row r="30" spans="1:14" x14ac:dyDescent="0.2">
      <c r="A30" s="175"/>
      <c r="B30" s="179" t="str">
        <f>'H25'!G14</f>
        <v>00:55.34</v>
      </c>
      <c r="C30" s="174" t="str">
        <f>'H25'!G32</f>
        <v>00:59.70</v>
      </c>
      <c r="D30" s="179" t="str">
        <f>'H25'!G50</f>
        <v>01:01.30</v>
      </c>
      <c r="E30" s="174" t="str">
        <f>'H25'!G68</f>
        <v>00:58.88</v>
      </c>
      <c r="F30" s="179" t="str">
        <f>'H25'!G86</f>
        <v>00:57.48</v>
      </c>
      <c r="G30" s="174" t="str">
        <f>'H25'!G104</f>
        <v>01:02.55</v>
      </c>
      <c r="H30" s="179" t="str">
        <f>'H25'!G122</f>
        <v>01:03.23</v>
      </c>
      <c r="I30" s="174" t="str">
        <f>'H25'!G140</f>
        <v>01:07.51</v>
      </c>
      <c r="J30" s="179" t="str">
        <f>'H25'!G158</f>
        <v>01:12.20</v>
      </c>
      <c r="K30" s="174" t="str">
        <f>'H25'!G176</f>
        <v>01:28.47</v>
      </c>
      <c r="L30" s="179" t="str">
        <f>'H25'!G194</f>
        <v>01:36.89</v>
      </c>
      <c r="M30" s="174" t="str">
        <f>'H25'!G212</f>
        <v>02:11.73</v>
      </c>
      <c r="N30" s="179">
        <f>'H25'!G230</f>
        <v>0</v>
      </c>
    </row>
    <row r="31" spans="1:14" x14ac:dyDescent="0.2">
      <c r="A31" s="173" t="s">
        <v>1443</v>
      </c>
      <c r="B31" s="130" t="str">
        <f>'H25'!C15</f>
        <v>Stevenheydens</v>
      </c>
      <c r="C31" s="64" t="str">
        <f>'H25'!C33</f>
        <v>Verberght</v>
      </c>
      <c r="D31" s="130" t="str">
        <f>'H25'!C51</f>
        <v>Rogiers</v>
      </c>
      <c r="E31" s="64" t="str">
        <f>'H25'!C69</f>
        <v>Bockstaele</v>
      </c>
      <c r="F31" s="130" t="str">
        <f>'H25'!C87</f>
        <v>Tonus</v>
      </c>
      <c r="G31" s="64" t="str">
        <f>'H25'!C105</f>
        <v>Bockstaele</v>
      </c>
      <c r="H31" s="130" t="str">
        <f>'H25'!C123</f>
        <v>Cadiat</v>
      </c>
      <c r="I31" s="64" t="str">
        <f>'H25'!C141</f>
        <v>Cadiat</v>
      </c>
      <c r="J31" s="130" t="str">
        <f>'H25'!C159</f>
        <v>Cadiat</v>
      </c>
      <c r="K31" s="64" t="str">
        <f>'H25'!C177</f>
        <v>Lempereur</v>
      </c>
      <c r="L31" s="180">
        <f>'H25'!C195</f>
        <v>0</v>
      </c>
      <c r="M31" s="15">
        <f>'H25'!C213</f>
        <v>0</v>
      </c>
      <c r="N31" s="180">
        <f>'H25'!C231</f>
        <v>0</v>
      </c>
    </row>
    <row r="32" spans="1:14" x14ac:dyDescent="0.2">
      <c r="A32" s="175"/>
      <c r="B32" s="179" t="str">
        <f>'H25'!G15</f>
        <v>02:10.38</v>
      </c>
      <c r="C32" s="174" t="str">
        <f>'H25'!G33</f>
        <v>02:14.25</v>
      </c>
      <c r="D32" s="179" t="str">
        <f>'H25'!G51</f>
        <v>02:17.67</v>
      </c>
      <c r="E32" s="174" t="str">
        <f>'H25'!G69</f>
        <v>02:19.87</v>
      </c>
      <c r="F32" s="179" t="str">
        <f>'H25'!G87</f>
        <v>02:13.91</v>
      </c>
      <c r="G32" s="174" t="str">
        <f>'H25'!G105</f>
        <v>02:22.48</v>
      </c>
      <c r="H32" s="179" t="str">
        <f>'H25'!G123</f>
        <v>02:34.64</v>
      </c>
      <c r="I32" s="174" t="str">
        <f>'H25'!G141</f>
        <v>02:38.80</v>
      </c>
      <c r="J32" s="179" t="str">
        <f>'H25'!G159</f>
        <v>02:47.30</v>
      </c>
      <c r="K32" s="174" t="str">
        <f>'H25'!G177</f>
        <v>03:26.01</v>
      </c>
      <c r="L32" s="179" t="str">
        <f>'H25'!G195</f>
        <v>:</v>
      </c>
      <c r="M32" s="174" t="str">
        <f>'H25'!G213</f>
        <v>:</v>
      </c>
      <c r="N32" s="179">
        <f>'H25'!G231</f>
        <v>0</v>
      </c>
    </row>
    <row r="33" spans="1:14" x14ac:dyDescent="0.2">
      <c r="A33" s="173" t="s">
        <v>1445</v>
      </c>
      <c r="B33" s="130" t="str">
        <f>'H25'!C16</f>
        <v>Goris</v>
      </c>
      <c r="C33" s="64" t="str">
        <f>'H25'!C34</f>
        <v>Goris</v>
      </c>
      <c r="D33" s="130" t="str">
        <f>'H25'!C52</f>
        <v>Roels</v>
      </c>
      <c r="E33" s="64" t="str">
        <f>'H25'!C70</f>
        <v>Van Thielen</v>
      </c>
      <c r="F33" s="130" t="str">
        <f>'H25'!C88</f>
        <v>Van Thielen</v>
      </c>
      <c r="G33" s="64" t="str">
        <f>'H25'!C106</f>
        <v>Rogiers</v>
      </c>
      <c r="H33" s="130" t="str">
        <f>'H25'!C124</f>
        <v>Cadiat</v>
      </c>
      <c r="I33" s="64" t="str">
        <f>'H25'!C142</f>
        <v>Cadiat</v>
      </c>
      <c r="J33" s="130" t="str">
        <f>'H25'!C160</f>
        <v>Cadiat</v>
      </c>
      <c r="K33" s="64" t="str">
        <f>'H25'!C178</f>
        <v>Lempereur</v>
      </c>
      <c r="L33" s="130" t="str">
        <f>'H25'!C196</f>
        <v>Lempereur</v>
      </c>
      <c r="M33" s="64" t="str">
        <f>'H25'!C214</f>
        <v>Verhelst</v>
      </c>
      <c r="N33" s="180" t="str">
        <f>'H25'!C232</f>
        <v>Busschaert</v>
      </c>
    </row>
    <row r="34" spans="1:14" x14ac:dyDescent="0.2">
      <c r="A34" s="175"/>
      <c r="B34" s="179" t="str">
        <f>'H25'!G16</f>
        <v>00:59.79</v>
      </c>
      <c r="C34" s="174" t="str">
        <f>'H25'!G34</f>
        <v>00:59.71</v>
      </c>
      <c r="D34" s="179" t="str">
        <f>'H25'!G52</f>
        <v>01:02.21</v>
      </c>
      <c r="E34" s="174" t="str">
        <f>'H25'!G70</f>
        <v>01:03.93</v>
      </c>
      <c r="F34" s="179" t="str">
        <f>'H25'!G88</f>
        <v>01:02.48</v>
      </c>
      <c r="G34" s="174" t="str">
        <f>'H25'!G106</f>
        <v>01:06.63</v>
      </c>
      <c r="H34" s="179" t="str">
        <f>'H25'!G124</f>
        <v>01:07.12</v>
      </c>
      <c r="I34" s="174" t="str">
        <f>'H25'!G142</f>
        <v>01:10.28</v>
      </c>
      <c r="J34" s="179" t="str">
        <f>'H25'!G160</f>
        <v>01:13.15</v>
      </c>
      <c r="K34" s="174" t="str">
        <f>'H25'!G178</f>
        <v>01:26.25</v>
      </c>
      <c r="L34" s="179" t="str">
        <f>'H25'!G196</f>
        <v>01:33.76</v>
      </c>
      <c r="M34" s="174" t="str">
        <f>'H25'!G214</f>
        <v>01:50.80</v>
      </c>
      <c r="N34" s="179" t="str">
        <f>'H25'!G232</f>
        <v>02:06.13</v>
      </c>
    </row>
    <row r="35" spans="1:14" x14ac:dyDescent="0.2">
      <c r="A35" s="173" t="s">
        <v>1446</v>
      </c>
      <c r="B35" s="130" t="str">
        <f>'H25'!C17</f>
        <v>Bavay</v>
      </c>
      <c r="C35" s="64" t="str">
        <f>'H25'!C35</f>
        <v>Sottiau</v>
      </c>
      <c r="D35" s="130" t="str">
        <f>'H25'!C53</f>
        <v>Richelle</v>
      </c>
      <c r="E35" s="64" t="str">
        <f>'H25'!C71</f>
        <v>Richelle</v>
      </c>
      <c r="F35" s="130" t="str">
        <f>'H25'!C89</f>
        <v>Medland</v>
      </c>
      <c r="G35" s="64" t="str">
        <f>'H25'!C107</f>
        <v>Rogiers</v>
      </c>
      <c r="H35" s="130" t="str">
        <f>'H25'!C125</f>
        <v>Cadiat</v>
      </c>
      <c r="I35" s="64" t="str">
        <f>'H25'!C143</f>
        <v>Cadiat</v>
      </c>
      <c r="J35" s="130" t="str">
        <f>'H25'!C161</f>
        <v>Cadiat</v>
      </c>
      <c r="K35" s="64" t="str">
        <f>'H25'!C179</f>
        <v>Lempereur</v>
      </c>
      <c r="L35" s="165" t="str">
        <f>'H25'!C197</f>
        <v>Lempereur</v>
      </c>
      <c r="M35" s="64" t="str">
        <f>'H25'!C215</f>
        <v>Verhelst</v>
      </c>
      <c r="N35" s="180" t="str">
        <f>'H25'!C233</f>
        <v>Busschaert</v>
      </c>
    </row>
    <row r="36" spans="1:14" x14ac:dyDescent="0.2">
      <c r="A36" s="175"/>
      <c r="B36" s="179" t="str">
        <f>'H25'!G17</f>
        <v>02:07.00</v>
      </c>
      <c r="C36" s="174" t="str">
        <f>'H25'!G35</f>
        <v>02:14.36</v>
      </c>
      <c r="D36" s="179" t="str">
        <f>'H25'!G53</f>
        <v>02:14.90</v>
      </c>
      <c r="E36" s="174" t="str">
        <f>'H25'!G71</f>
        <v>02:15.42</v>
      </c>
      <c r="F36" s="179" t="str">
        <f>'H25'!G89</f>
        <v>02:24.64</v>
      </c>
      <c r="G36" s="174" t="str">
        <f>'H25'!G107</f>
        <v>02:28.56</v>
      </c>
      <c r="H36" s="179" t="str">
        <f>'H25'!G125</f>
        <v>02:30.76</v>
      </c>
      <c r="I36" s="174" t="str">
        <f>'H25'!G143</f>
        <v>02:35.52</v>
      </c>
      <c r="J36" s="179" t="str">
        <f>'H25'!G161</f>
        <v>02:42.05</v>
      </c>
      <c r="K36" s="174" t="str">
        <f>'H25'!G179</f>
        <v>03:23.48</v>
      </c>
      <c r="L36" s="179" t="str">
        <f>'H25'!G197</f>
        <v>03:37.30</v>
      </c>
      <c r="M36" s="174" t="str">
        <f>'H25'!G215</f>
        <v>04:04.37</v>
      </c>
      <c r="N36" s="179" t="str">
        <f>'H25'!G233</f>
        <v>04:52.71</v>
      </c>
    </row>
    <row r="37" spans="1:14" x14ac:dyDescent="0.2">
      <c r="A37" s="173" t="s">
        <v>1447</v>
      </c>
      <c r="B37" s="130" t="str">
        <f>'H25'!C18</f>
        <v>Stevenheydens</v>
      </c>
      <c r="C37" s="64" t="str">
        <f>'H25'!C36</f>
        <v>Van Autenboer</v>
      </c>
      <c r="D37" s="130" t="str">
        <f>'H25'!C54</f>
        <v>Richelle</v>
      </c>
      <c r="E37" s="64" t="str">
        <f>'H25'!C72</f>
        <v>Richelle</v>
      </c>
      <c r="F37" s="130" t="str">
        <f>'H25'!C90</f>
        <v>Bockstaele</v>
      </c>
      <c r="G37" s="64" t="str">
        <f>'H25'!C108</f>
        <v>Bockstaele</v>
      </c>
      <c r="H37" s="130" t="str">
        <f>'H25'!C126</f>
        <v>Cadiat</v>
      </c>
      <c r="I37" s="64" t="str">
        <f>'H25'!C144</f>
        <v>Cadiat</v>
      </c>
      <c r="J37" s="130" t="str">
        <f>'H25'!C162</f>
        <v>Cadiat</v>
      </c>
      <c r="K37" s="64" t="str">
        <f>'H25'!C180</f>
        <v>Lempereur</v>
      </c>
      <c r="L37" s="130" t="str">
        <f>'H25'!C198</f>
        <v>Lempereur</v>
      </c>
      <c r="M37" s="64" t="str">
        <f>'H25'!C216</f>
        <v>Verhelst</v>
      </c>
      <c r="N37" s="130">
        <f>'H25'!C234</f>
        <v>0</v>
      </c>
    </row>
    <row r="38" spans="1:14" x14ac:dyDescent="0.2">
      <c r="A38" s="174"/>
      <c r="B38" s="179" t="str">
        <f>'H25'!G18</f>
        <v>04:39.60</v>
      </c>
      <c r="C38" s="174" t="str">
        <f>'H25'!G36</f>
        <v>04:46.02</v>
      </c>
      <c r="D38" s="179" t="str">
        <f>'H25'!G54</f>
        <v>04:47.12</v>
      </c>
      <c r="E38" s="174" t="str">
        <f>'H25'!G72</f>
        <v>04:51.69</v>
      </c>
      <c r="F38" s="179" t="str">
        <f>'H25'!G90</f>
        <v>05:11.18</v>
      </c>
      <c r="G38" s="174" t="str">
        <f>'H25'!G108</f>
        <v>05:12.52</v>
      </c>
      <c r="H38" s="179" t="str">
        <f>'H25'!G126</f>
        <v>05:34.80</v>
      </c>
      <c r="I38" s="174" t="str">
        <f>'H25'!G144</f>
        <v>05:42.29</v>
      </c>
      <c r="J38" s="179" t="str">
        <f>'H25'!G162</f>
        <v>05:52.63</v>
      </c>
      <c r="K38" s="174" t="str">
        <f>'H25'!G180</f>
        <v>07:18.89</v>
      </c>
      <c r="L38" s="179" t="str">
        <f>'H25'!G198</f>
        <v>07:52.21</v>
      </c>
      <c r="M38" s="174" t="str">
        <f>'H25'!G216</f>
        <v>09:04.75</v>
      </c>
      <c r="N38" s="179">
        <f>'H25'!G234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3"/>
  <dimension ref="A1:O38"/>
  <sheetViews>
    <sheetView workbookViewId="0">
      <selection activeCell="E2" sqref="E2"/>
    </sheetView>
  </sheetViews>
  <sheetFormatPr defaultColWidth="9.33203125" defaultRowHeight="12.75" x14ac:dyDescent="0.2"/>
  <cols>
    <col min="1" max="1" width="10.6640625" customWidth="1"/>
    <col min="2" max="14" width="9.83203125" customWidth="1"/>
  </cols>
  <sheetData>
    <row r="1" spans="1:15" x14ac:dyDescent="0.2">
      <c r="C1" s="9" t="s">
        <v>1450</v>
      </c>
      <c r="E1" s="9" t="s">
        <v>1451</v>
      </c>
    </row>
    <row r="2" spans="1:15" x14ac:dyDescent="0.2">
      <c r="A2" s="175"/>
      <c r="B2" s="176" t="s">
        <v>155</v>
      </c>
      <c r="C2" s="176" t="s">
        <v>156</v>
      </c>
      <c r="D2" s="178" t="s">
        <v>157</v>
      </c>
      <c r="E2" s="176" t="s">
        <v>158</v>
      </c>
      <c r="F2" s="176" t="s">
        <v>159</v>
      </c>
      <c r="G2" s="176" t="s">
        <v>160</v>
      </c>
      <c r="H2" s="176" t="s">
        <v>161</v>
      </c>
      <c r="I2" s="176" t="s">
        <v>162</v>
      </c>
      <c r="J2" s="176" t="s">
        <v>163</v>
      </c>
      <c r="K2" s="176" t="s">
        <v>164</v>
      </c>
      <c r="L2" s="176" t="s">
        <v>165</v>
      </c>
      <c r="M2" s="176" t="s">
        <v>166</v>
      </c>
      <c r="N2" s="176" t="s">
        <v>197</v>
      </c>
    </row>
    <row r="3" spans="1:15" x14ac:dyDescent="0.2">
      <c r="A3" s="171" t="s">
        <v>1430</v>
      </c>
      <c r="B3" s="130" t="str">
        <f>'D25'!C1</f>
        <v>Verbauwen</v>
      </c>
      <c r="C3" s="130" t="str">
        <f>'D25'!C19</f>
        <v xml:space="preserve">Goffin </v>
      </c>
      <c r="D3" s="64" t="str">
        <f>'D25'!C37</f>
        <v xml:space="preserve">Blondeel </v>
      </c>
      <c r="E3" s="130" t="str">
        <f>'D25'!C55</f>
        <v xml:space="preserve">Blondeel </v>
      </c>
      <c r="F3" s="130" t="str">
        <f>'D25'!C73</f>
        <v>Delaender</v>
      </c>
      <c r="G3" s="130" t="str">
        <f>'D25'!C91</f>
        <v>Delaender</v>
      </c>
      <c r="H3" s="130" t="str">
        <f>'D25'!C109</f>
        <v>Crabbé</v>
      </c>
      <c r="I3" s="130" t="str">
        <f>'D25'!C127</f>
        <v>Pellis</v>
      </c>
      <c r="J3" s="130" t="str">
        <f>'D25'!C145</f>
        <v>Pellis</v>
      </c>
      <c r="K3" s="130" t="str">
        <f>'D25'!C163</f>
        <v>Pellis</v>
      </c>
      <c r="L3" s="130" t="str">
        <f>'D25'!C181</f>
        <v>Pellis</v>
      </c>
      <c r="M3" s="130" t="str">
        <f>'D25'!C199</f>
        <v>Pellis</v>
      </c>
      <c r="N3" s="130" t="str">
        <f>'D25'!C217</f>
        <v>Pellis</v>
      </c>
    </row>
    <row r="4" spans="1:15" x14ac:dyDescent="0.2">
      <c r="A4" s="172"/>
      <c r="B4" s="177" t="str">
        <f>'D25'!G1</f>
        <v>00:25.91</v>
      </c>
      <c r="C4" s="177" t="str">
        <f>'D25'!G19</f>
        <v>00:27.81</v>
      </c>
      <c r="D4" s="172" t="str">
        <f>'D25'!G37</f>
        <v>00:28.08</v>
      </c>
      <c r="E4" s="177" t="str">
        <f>'D25'!G55</f>
        <v>00:28.92</v>
      </c>
      <c r="F4" s="177" t="str">
        <f>'D25'!G73</f>
        <v>00:29.87</v>
      </c>
      <c r="G4" s="177" t="str">
        <f>'D25'!G91</f>
        <v>00:29.31</v>
      </c>
      <c r="H4" s="177" t="str">
        <f>'D25'!G109</f>
        <v>00:30.94</v>
      </c>
      <c r="I4" s="177" t="str">
        <f>'D25'!G127</f>
        <v>00:36.64</v>
      </c>
      <c r="J4" s="177" t="str">
        <f>'D25'!G145</f>
        <v>00:36.60</v>
      </c>
      <c r="K4" s="177" t="str">
        <f>'D25'!G163</f>
        <v>00:37.65</v>
      </c>
      <c r="L4" s="177" t="str">
        <f>'D25'!G181</f>
        <v>00:39.70</v>
      </c>
      <c r="M4" s="177" t="str">
        <f>'D25'!G199</f>
        <v>00:43.11</v>
      </c>
      <c r="N4" s="177" t="str">
        <f>'D25'!G217</f>
        <v>00:46.43</v>
      </c>
    </row>
    <row r="5" spans="1:15" x14ac:dyDescent="0.2">
      <c r="A5" s="173" t="s">
        <v>1431</v>
      </c>
      <c r="B5" s="130" t="str">
        <f>'D25'!C2</f>
        <v>Verbauwen</v>
      </c>
      <c r="C5" s="130" t="str">
        <f>'D25'!C20</f>
        <v xml:space="preserve">Goffin </v>
      </c>
      <c r="D5" s="64" t="str">
        <f>'D25'!C38</f>
        <v xml:space="preserve">Blondeel </v>
      </c>
      <c r="E5" s="130" t="str">
        <f>'D25'!C56</f>
        <v xml:space="preserve">Blondeel </v>
      </c>
      <c r="F5" s="130" t="str">
        <f>'D25'!C74</f>
        <v>Delaender</v>
      </c>
      <c r="G5" s="130" t="str">
        <f>'D25'!C92</f>
        <v>Delaender</v>
      </c>
      <c r="H5" s="130" t="str">
        <f>'D25'!C110</f>
        <v>Crabbé</v>
      </c>
      <c r="I5" s="130" t="str">
        <f>'D25'!C128</f>
        <v>Baeten</v>
      </c>
      <c r="J5" s="130" t="str">
        <f>'D25'!C146</f>
        <v>Pellis</v>
      </c>
      <c r="K5" s="130" t="str">
        <f>'D25'!C164</f>
        <v>Pellis</v>
      </c>
      <c r="L5" s="130" t="str">
        <f>'D25'!C182</f>
        <v>Pellis</v>
      </c>
      <c r="M5" s="130" t="str">
        <f>'D25'!C200</f>
        <v>Pellis</v>
      </c>
      <c r="N5" s="130" t="str">
        <f>'D25'!C218</f>
        <v>Pellis</v>
      </c>
      <c r="O5" s="7"/>
    </row>
    <row r="6" spans="1:15" x14ac:dyDescent="0.2">
      <c r="A6" s="172"/>
      <c r="B6" s="177" t="str">
        <f>'D25'!G2</f>
        <v>00:56.48</v>
      </c>
      <c r="C6" s="177" t="str">
        <f>'D25'!G20</f>
        <v>00:58.92</v>
      </c>
      <c r="D6" s="172" t="str">
        <f>'D25'!G38</f>
        <v>01:00.86</v>
      </c>
      <c r="E6" s="177" t="str">
        <f>'D25'!G56</f>
        <v>1:02.45</v>
      </c>
      <c r="F6" s="177" t="str">
        <f>'D25'!G74</f>
        <v>01:05.51</v>
      </c>
      <c r="G6" s="177" t="str">
        <f>'D25'!G92</f>
        <v>01:04.77</v>
      </c>
      <c r="H6" s="177" t="str">
        <f>'D25'!G110</f>
        <v>01:07.41</v>
      </c>
      <c r="I6" s="177" t="str">
        <f>'D25'!G128</f>
        <v>01:21.22</v>
      </c>
      <c r="J6" s="177" t="str">
        <f>'D25'!G146</f>
        <v>01:22.99</v>
      </c>
      <c r="K6" s="177" t="str">
        <f>'D25'!G164</f>
        <v>01:25.43</v>
      </c>
      <c r="L6" s="177" t="str">
        <f>'D25'!G182</f>
        <v>01:30.99</v>
      </c>
      <c r="M6" s="177" t="str">
        <f>'D25'!G200</f>
        <v>01:36.85</v>
      </c>
      <c r="N6" s="177" t="str">
        <f>'D25'!G218</f>
        <v>01:48.36</v>
      </c>
    </row>
    <row r="7" spans="1:15" x14ac:dyDescent="0.2">
      <c r="A7" s="173" t="s">
        <v>1432</v>
      </c>
      <c r="B7" s="130" t="str">
        <f>'D25'!C3</f>
        <v>Cavadini</v>
      </c>
      <c r="C7" s="130" t="str">
        <f>'D25'!C21</f>
        <v xml:space="preserve">Goffin </v>
      </c>
      <c r="D7" s="64" t="str">
        <f>'D25'!C39</f>
        <v>Wanter</v>
      </c>
      <c r="E7" s="130" t="str">
        <f>'D25'!C57</f>
        <v xml:space="preserve">Blondeel </v>
      </c>
      <c r="F7" s="130" t="str">
        <f>'D25'!C75</f>
        <v>Delaender</v>
      </c>
      <c r="G7" s="130" t="str">
        <f>'D25'!C93</f>
        <v>Delaender</v>
      </c>
      <c r="H7" s="130" t="str">
        <f>'D25'!C111</f>
        <v>Michel</v>
      </c>
      <c r="I7" s="130" t="str">
        <f>'D25'!C129</f>
        <v>De Sauvage</v>
      </c>
      <c r="J7" s="130" t="str">
        <f>'D25'!C147</f>
        <v>Pellis</v>
      </c>
      <c r="K7" s="130" t="str">
        <f>'D25'!C165</f>
        <v>Pellis</v>
      </c>
      <c r="L7" s="130" t="str">
        <f>'D25'!C183</f>
        <v>Pellis</v>
      </c>
      <c r="M7" s="130" t="str">
        <f>'D25'!C201</f>
        <v>Pellis</v>
      </c>
      <c r="N7" s="130" t="str">
        <f>'D25'!C219</f>
        <v>Pellis</v>
      </c>
      <c r="O7" s="7"/>
    </row>
    <row r="8" spans="1:15" x14ac:dyDescent="0.2">
      <c r="A8" s="172"/>
      <c r="B8" s="177" t="str">
        <f>'D25'!G3</f>
        <v>02:06.87</v>
      </c>
      <c r="C8" s="177" t="str">
        <f>'D25'!G21</f>
        <v>02:12.10</v>
      </c>
      <c r="D8" s="172" t="str">
        <f>'D25'!G39</f>
        <v>02:13.57</v>
      </c>
      <c r="E8" s="177" t="str">
        <f>'D25'!G57</f>
        <v>02:24.50</v>
      </c>
      <c r="F8" s="177" t="str">
        <f>'D25'!G75</f>
        <v>02:22.59</v>
      </c>
      <c r="G8" s="177" t="str">
        <f>'D25'!G93</f>
        <v>02:22.14</v>
      </c>
      <c r="H8" s="177" t="str">
        <f>'D25'!G111</f>
        <v>02:32.63</v>
      </c>
      <c r="I8" s="177" t="str">
        <f>'D25'!G129</f>
        <v>03:00.73</v>
      </c>
      <c r="J8" s="177" t="str">
        <f>'D25'!G147</f>
        <v>03:03.48</v>
      </c>
      <c r="K8" s="177" t="str">
        <f>'D25'!G165</f>
        <v>03:11.51</v>
      </c>
      <c r="L8" s="177" t="str">
        <f>'D25'!G183</f>
        <v>03:25.62</v>
      </c>
      <c r="M8" s="177" t="str">
        <f>'D25'!G201</f>
        <v>03:33.92</v>
      </c>
      <c r="N8" s="177" t="str">
        <f>'D25'!G219</f>
        <v>04:03.08</v>
      </c>
    </row>
    <row r="9" spans="1:15" x14ac:dyDescent="0.2">
      <c r="A9" s="173" t="s">
        <v>1433</v>
      </c>
      <c r="B9" s="130" t="str">
        <f>'D25'!C4</f>
        <v>Duck</v>
      </c>
      <c r="C9" s="130" t="str">
        <f>'D25'!C22</f>
        <v xml:space="preserve">Goffin </v>
      </c>
      <c r="D9" s="64" t="str">
        <f>'D25'!C40</f>
        <v>Wanter</v>
      </c>
      <c r="E9" s="130" t="str">
        <f>'D25'!C58</f>
        <v xml:space="preserve">Blondeel </v>
      </c>
      <c r="F9" s="130" t="str">
        <f>'D25'!C76</f>
        <v>Delaender</v>
      </c>
      <c r="G9" s="130" t="str">
        <f>'D25'!C94</f>
        <v>Delaender</v>
      </c>
      <c r="H9" s="130" t="str">
        <f>'D25'!C112</f>
        <v>Michel</v>
      </c>
      <c r="I9" s="130" t="str">
        <f>'D25'!C130</f>
        <v>Falize</v>
      </c>
      <c r="J9" s="130" t="str">
        <f>'D25'!C148</f>
        <v xml:space="preserve">Leroy </v>
      </c>
      <c r="K9" s="130" t="str">
        <f>'D25'!C166</f>
        <v>Pellis</v>
      </c>
      <c r="L9" s="130" t="str">
        <f>'D25'!C184</f>
        <v>Pellis</v>
      </c>
      <c r="M9" s="130" t="str">
        <f>'D25'!C202</f>
        <v>Keteleer</v>
      </c>
      <c r="N9" s="130" t="str">
        <f>'D25'!C220</f>
        <v>Pellis</v>
      </c>
      <c r="O9" s="7"/>
    </row>
    <row r="10" spans="1:15" x14ac:dyDescent="0.2">
      <c r="A10" s="172"/>
      <c r="B10" s="177" t="str">
        <f>'D25'!G4</f>
        <v>04:26.56</v>
      </c>
      <c r="C10" s="177" t="str">
        <f>'D25'!G22</f>
        <v>04:30.60</v>
      </c>
      <c r="D10" s="172" t="str">
        <f>'D25'!G40</f>
        <v>04:41.79</v>
      </c>
      <c r="E10" s="177" t="str">
        <f>'D25'!G58</f>
        <v>05:01.14</v>
      </c>
      <c r="F10" s="177" t="str">
        <f>'D25'!G76</f>
        <v>4:56.00</v>
      </c>
      <c r="G10" s="177" t="str">
        <f>'D25'!G94</f>
        <v>04:54.47</v>
      </c>
      <c r="H10" s="177" t="str">
        <f>'D25'!G112</f>
        <v>05:12.73</v>
      </c>
      <c r="I10" s="177" t="str">
        <f>'D25'!G130</f>
        <v>06:28.13</v>
      </c>
      <c r="J10" s="177" t="str">
        <f>'D25'!G148</f>
        <v>06:32.23</v>
      </c>
      <c r="K10" s="177" t="str">
        <f>'D25'!G166</f>
        <v>06:47.06</v>
      </c>
      <c r="L10" s="177" t="str">
        <f>'D25'!G184</f>
        <v>07:21.46</v>
      </c>
      <c r="M10" s="177" t="str">
        <f>'D25'!G202</f>
        <v>07:56.46</v>
      </c>
      <c r="N10" s="177" t="str">
        <f>'D25'!G220</f>
        <v>08:33.51</v>
      </c>
    </row>
    <row r="11" spans="1:15" x14ac:dyDescent="0.2">
      <c r="A11" s="173" t="s">
        <v>1434</v>
      </c>
      <c r="B11" s="130" t="str">
        <f>'D25'!C5</f>
        <v>Duck</v>
      </c>
      <c r="C11" s="130" t="str">
        <f>'D25'!C23</f>
        <v xml:space="preserve">Goffin </v>
      </c>
      <c r="D11" s="64" t="str">
        <f>'D25'!C41</f>
        <v>Vaernewijck</v>
      </c>
      <c r="E11" s="130" t="str">
        <f>'D25'!C59</f>
        <v>Van Cauteren</v>
      </c>
      <c r="F11" s="130" t="str">
        <f>'D25'!C77</f>
        <v>Delaender</v>
      </c>
      <c r="G11" s="130" t="str">
        <f>'D25'!C95</f>
        <v>Delaender</v>
      </c>
      <c r="H11" s="130" t="str">
        <f>'D25'!C113</f>
        <v>Michel</v>
      </c>
      <c r="I11" s="130" t="str">
        <f>'D25'!C131</f>
        <v>Falize</v>
      </c>
      <c r="J11" s="130" t="str">
        <f>'D25'!C149</f>
        <v xml:space="preserve">Leroy </v>
      </c>
      <c r="K11" s="130" t="str">
        <f>'D25'!C167</f>
        <v>Pellis</v>
      </c>
      <c r="L11" s="130" t="str">
        <f>'D25'!C185</f>
        <v>Pellis</v>
      </c>
      <c r="M11" s="130" t="str">
        <f>'D25'!C203</f>
        <v>Keteleer</v>
      </c>
      <c r="N11" s="130" t="str">
        <f>'D25'!C221</f>
        <v>Pellis</v>
      </c>
      <c r="O11" s="7"/>
    </row>
    <row r="12" spans="1:15" x14ac:dyDescent="0.2">
      <c r="A12" s="172"/>
      <c r="B12" s="177" t="str">
        <f>'D25'!G5</f>
        <v>09:15.02</v>
      </c>
      <c r="C12" s="177" t="str">
        <f>'D25'!G23</f>
        <v>09:45.16</v>
      </c>
      <c r="D12" s="172" t="str">
        <f>'D25'!G41</f>
        <v>09:47.49</v>
      </c>
      <c r="E12" s="177" t="str">
        <f>'D25'!G59</f>
        <v>10:28.23</v>
      </c>
      <c r="F12" s="177" t="str">
        <f>'D25'!G77</f>
        <v>10:15.19</v>
      </c>
      <c r="G12" s="177" t="str">
        <f>'D25'!G95</f>
        <v>09:55.00</v>
      </c>
      <c r="H12" s="177" t="str">
        <f>'D25'!G113</f>
        <v>10:36.51</v>
      </c>
      <c r="I12" s="177" t="str">
        <f>'D25'!G131</f>
        <v>13:01.89</v>
      </c>
      <c r="J12" s="177" t="str">
        <f>'D25'!G149</f>
        <v>13:08.96</v>
      </c>
      <c r="K12" s="177" t="str">
        <f>'D25'!G167</f>
        <v>14:49.90</v>
      </c>
      <c r="L12" s="177" t="str">
        <f>'D25'!G185</f>
        <v>15:38.58</v>
      </c>
      <c r="M12" s="177" t="str">
        <f>'D25'!G203</f>
        <v>16:04.77</v>
      </c>
      <c r="N12" s="177" t="str">
        <f>'D25'!G221</f>
        <v>18:29.90</v>
      </c>
    </row>
    <row r="13" spans="1:15" x14ac:dyDescent="0.2">
      <c r="A13" s="173" t="s">
        <v>1435</v>
      </c>
      <c r="B13" s="130" t="str">
        <f>'D25'!C6</f>
        <v>Duck</v>
      </c>
      <c r="C13" s="130" t="str">
        <f>'D25'!C24</f>
        <v xml:space="preserve">Goffin </v>
      </c>
      <c r="D13" s="64" t="str">
        <f>'D25'!C42</f>
        <v>Wanter</v>
      </c>
      <c r="E13" s="130" t="str">
        <f>'D25'!C60</f>
        <v>Van Cauteren</v>
      </c>
      <c r="F13" s="130" t="str">
        <f>'D25'!C78</f>
        <v>Van Cauteren</v>
      </c>
      <c r="G13" s="130" t="str">
        <f>'D25'!C96</f>
        <v>Delaender</v>
      </c>
      <c r="H13" s="130" t="str">
        <f>'D25'!C114</f>
        <v>Michel</v>
      </c>
      <c r="I13" s="130" t="str">
        <f>'D25'!C132</f>
        <v>Falize</v>
      </c>
      <c r="J13" s="130" t="str">
        <f>'D25'!C150</f>
        <v>Pellis</v>
      </c>
      <c r="K13" s="130" t="str">
        <f>'D25'!C168</f>
        <v>Pellis</v>
      </c>
      <c r="L13" s="130" t="str">
        <f>'D25'!C186</f>
        <v>Pellis</v>
      </c>
      <c r="M13" s="130" t="str">
        <f>'D25'!C204</f>
        <v>Keteleer</v>
      </c>
      <c r="N13" s="130" t="str">
        <f>'D25'!C222</f>
        <v>Pellis</v>
      </c>
      <c r="O13" s="7"/>
    </row>
    <row r="14" spans="1:15" x14ac:dyDescent="0.2">
      <c r="A14" s="172"/>
      <c r="B14" s="177" t="str">
        <f>'D25'!G6</f>
        <v>17:29.81</v>
      </c>
      <c r="C14" s="177" t="str">
        <f>'D25'!G24</f>
        <v>18:29.39</v>
      </c>
      <c r="D14" s="172" t="str">
        <f>'D25'!G42</f>
        <v>18:20.26</v>
      </c>
      <c r="E14" s="177" t="str">
        <f>'D25'!G60</f>
        <v>20:16.87</v>
      </c>
      <c r="F14" s="177" t="str">
        <f>'D25'!G78</f>
        <v>20:03.59</v>
      </c>
      <c r="G14" s="177" t="str">
        <f>'D25'!G96</f>
        <v>18:58.06</v>
      </c>
      <c r="H14" s="177" t="str">
        <f>'D25'!G114</f>
        <v>20:01.36</v>
      </c>
      <c r="I14" s="177" t="str">
        <f>'D25'!G132</f>
        <v>24:56.82</v>
      </c>
      <c r="J14" s="177" t="str">
        <f>'D25'!G150</f>
        <v>27:29.73</v>
      </c>
      <c r="K14" s="177" t="str">
        <f>'D25'!G168</f>
        <v>28:29.88</v>
      </c>
      <c r="L14" s="177" t="str">
        <f>'D25'!G186</f>
        <v>29:51.00</v>
      </c>
      <c r="M14" s="177" t="str">
        <f>'D25'!G204</f>
        <v>30:32.06</v>
      </c>
      <c r="N14" s="177" t="str">
        <f>'D25'!G222</f>
        <v>35:27.38</v>
      </c>
    </row>
    <row r="15" spans="1:15" x14ac:dyDescent="0.2">
      <c r="A15" s="173" t="s">
        <v>1436</v>
      </c>
      <c r="B15" s="130" t="str">
        <f>'D25'!C7</f>
        <v>Verbauwen</v>
      </c>
      <c r="C15" s="130" t="str">
        <f>'D25'!C25</f>
        <v xml:space="preserve">Goffin </v>
      </c>
      <c r="D15" s="64" t="str">
        <f>'D25'!C43</f>
        <v>Wanter</v>
      </c>
      <c r="E15" s="130" t="str">
        <f>'D25'!C61</f>
        <v>Capkova</v>
      </c>
      <c r="F15" s="130" t="str">
        <f>'D25'!C79</f>
        <v>Michel</v>
      </c>
      <c r="G15" s="130" t="str">
        <f>'D25'!C97</f>
        <v>Michel</v>
      </c>
      <c r="H15" s="130" t="str">
        <f>'D25'!C115</f>
        <v>Crabbé</v>
      </c>
      <c r="I15" s="130" t="str">
        <f>'D25'!C133</f>
        <v>Baeten</v>
      </c>
      <c r="J15" s="130" t="str">
        <f>'D25'!C151</f>
        <v>Pellis</v>
      </c>
      <c r="K15" s="130" t="str">
        <f>'D25'!C169</f>
        <v>Keteleer</v>
      </c>
      <c r="L15" s="130" t="str">
        <f>'D25'!C187</f>
        <v>Pellis</v>
      </c>
      <c r="M15" s="130" t="str">
        <f>'D25'!C205</f>
        <v>Pellis</v>
      </c>
      <c r="N15" s="130" t="str">
        <f>'D25'!C223</f>
        <v>Pellis</v>
      </c>
      <c r="O15" s="7"/>
    </row>
    <row r="16" spans="1:15" x14ac:dyDescent="0.2">
      <c r="A16" s="172"/>
      <c r="B16" s="177" t="str">
        <f>'D25'!G7</f>
        <v>00:29.48</v>
      </c>
      <c r="C16" s="177" t="str">
        <f>'D25'!G25</f>
        <v>00:32.76</v>
      </c>
      <c r="D16" s="172" t="str">
        <f>'D25'!G43</f>
        <v>00:33.83</v>
      </c>
      <c r="E16" s="177" t="str">
        <f>'D25'!G61</f>
        <v>00:32.10</v>
      </c>
      <c r="F16" s="177" t="str">
        <f>'D25'!G79</f>
        <v>00:35.93</v>
      </c>
      <c r="G16" s="177" t="str">
        <f>'D25'!G97</f>
        <v>00:36.54</v>
      </c>
      <c r="H16" s="177" t="str">
        <f>'D25'!G115</f>
        <v>00:36.82</v>
      </c>
      <c r="I16" s="177" t="str">
        <f>'D25'!G133</f>
        <v>00:42.18</v>
      </c>
      <c r="J16" s="177" t="str">
        <f>'D25'!G151</f>
        <v>00:46.66</v>
      </c>
      <c r="K16" s="177" t="str">
        <f>'D25'!G169</f>
        <v>00:48.00</v>
      </c>
      <c r="L16" s="177" t="str">
        <f>'D25'!G187</f>
        <v>00:51.35</v>
      </c>
      <c r="M16" s="177" t="str">
        <f>'D25'!G205</f>
        <v>00:58.11</v>
      </c>
      <c r="N16" s="177" t="str">
        <f>'D25'!G223</f>
        <v>01:00.49</v>
      </c>
    </row>
    <row r="17" spans="1:15" x14ac:dyDescent="0.2">
      <c r="A17" s="173" t="s">
        <v>1437</v>
      </c>
      <c r="B17" s="130" t="str">
        <f>'D25'!C8</f>
        <v>Verbauwen</v>
      </c>
      <c r="C17" s="130" t="str">
        <f>'D25'!C26</f>
        <v xml:space="preserve">Goffin </v>
      </c>
      <c r="D17" s="64" t="str">
        <f>'D25'!C44</f>
        <v>Wanter</v>
      </c>
      <c r="E17" s="130" t="str">
        <f>'D25'!C62</f>
        <v>Capkova</v>
      </c>
      <c r="F17" s="130" t="str">
        <f>'D25'!C80</f>
        <v>Capkova</v>
      </c>
      <c r="G17" s="130" t="str">
        <f>'D25'!C98</f>
        <v>Michel</v>
      </c>
      <c r="H17" s="130" t="str">
        <f>'D25'!C116</f>
        <v>Michel</v>
      </c>
      <c r="I17" s="130" t="str">
        <f>'D25'!C134</f>
        <v>De Sauvage</v>
      </c>
      <c r="J17" s="130" t="str">
        <f>'D25'!C152</f>
        <v>Everaert</v>
      </c>
      <c r="K17" s="130" t="str">
        <f>'D25'!C170</f>
        <v>Keteleer</v>
      </c>
      <c r="L17" s="130" t="str">
        <f>'D25'!C188</f>
        <v>Pellis</v>
      </c>
      <c r="M17" s="130" t="str">
        <f>'D25'!C206</f>
        <v>Keteleer</v>
      </c>
      <c r="N17" s="130" t="str">
        <f>'D25'!C224</f>
        <v>Pellis</v>
      </c>
      <c r="O17" s="7"/>
    </row>
    <row r="18" spans="1:15" x14ac:dyDescent="0.2">
      <c r="A18" s="172"/>
      <c r="B18" s="177" t="str">
        <f>'D25'!G8</f>
        <v>01:06.29</v>
      </c>
      <c r="C18" s="177" t="str">
        <f>'D25'!G26</f>
        <v>01:09.84</v>
      </c>
      <c r="D18" s="172" t="str">
        <f>'D25'!G44</f>
        <v>01:10.83</v>
      </c>
      <c r="E18" s="177" t="str">
        <f>'D25'!G62</f>
        <v>01:10.95</v>
      </c>
      <c r="F18" s="177" t="str">
        <f>'D25'!G80</f>
        <v>01:09.27</v>
      </c>
      <c r="G18" s="177" t="str">
        <f>'D25'!G98</f>
        <v>01:17.24</v>
      </c>
      <c r="H18" s="177" t="str">
        <f>'D25'!G116</f>
        <v>01:15.53</v>
      </c>
      <c r="I18" s="177" t="str">
        <f>'D25'!G134</f>
        <v>01:29.69</v>
      </c>
      <c r="J18" s="177" t="str">
        <f>'D25'!G152</f>
        <v>01:42.32</v>
      </c>
      <c r="K18" s="177" t="str">
        <f>'D25'!G170</f>
        <v>01:47.60</v>
      </c>
      <c r="L18" s="177" t="str">
        <f>'D25'!G188</f>
        <v>01:54.38</v>
      </c>
      <c r="M18" s="177" t="str">
        <f>'D25'!G206</f>
        <v>02:05.98</v>
      </c>
      <c r="N18" s="177" t="str">
        <f>'D25'!G224</f>
        <v>02:17.01</v>
      </c>
    </row>
    <row r="19" spans="1:15" x14ac:dyDescent="0.2">
      <c r="A19" s="173" t="s">
        <v>1438</v>
      </c>
      <c r="B19" s="130" t="str">
        <f>'D25'!C9</f>
        <v>Smet</v>
      </c>
      <c r="C19" s="130" t="str">
        <f>'D25'!C27</f>
        <v xml:space="preserve">Goffin </v>
      </c>
      <c r="D19" s="64" t="str">
        <f>'D25'!C45</f>
        <v>Wanter</v>
      </c>
      <c r="E19" s="130" t="str">
        <f>'D25'!C63</f>
        <v>Capkova</v>
      </c>
      <c r="F19" s="130" t="str">
        <f>'D25'!C81</f>
        <v>Michel</v>
      </c>
      <c r="G19" s="130" t="str">
        <f>'D25'!C99</f>
        <v>Michel</v>
      </c>
      <c r="H19" s="130" t="str">
        <f>'D25'!C117</f>
        <v>Michel</v>
      </c>
      <c r="I19" s="130" t="str">
        <f>'D25'!C135</f>
        <v>De Sauvage</v>
      </c>
      <c r="J19" s="130" t="str">
        <f>'D25'!C153</f>
        <v>Everaert</v>
      </c>
      <c r="K19" s="130" t="str">
        <f>'D25'!C171</f>
        <v>Keteleer</v>
      </c>
      <c r="L19" s="130" t="str">
        <f>'D25'!C189</f>
        <v>Keteleer</v>
      </c>
      <c r="M19" s="130" t="str">
        <f>'D25'!C207</f>
        <v>Keteleer</v>
      </c>
      <c r="N19" s="130" t="str">
        <f>'D25'!C225</f>
        <v>Keteleer</v>
      </c>
      <c r="O19" s="7"/>
    </row>
    <row r="20" spans="1:15" x14ac:dyDescent="0.2">
      <c r="A20" s="172"/>
      <c r="B20" s="177" t="str">
        <f>'D25'!G9</f>
        <v>02:33.97</v>
      </c>
      <c r="C20" s="177" t="str">
        <f>'D25'!G27</f>
        <v>02:36.86</v>
      </c>
      <c r="D20" s="172" t="str">
        <f>'D25'!G45</f>
        <v>02:33.66</v>
      </c>
      <c r="E20" s="177" t="str">
        <f>'D25'!G63</f>
        <v>02:36.07</v>
      </c>
      <c r="F20" s="177" t="str">
        <f>'D25'!G81</f>
        <v>02:44.75</v>
      </c>
      <c r="G20" s="177" t="str">
        <f>'D25'!G99</f>
        <v>02:39.44</v>
      </c>
      <c r="H20" s="177" t="str">
        <f>'D25'!G117</f>
        <v>02:42.12</v>
      </c>
      <c r="I20" s="177" t="str">
        <f>'D25'!G135</f>
        <v>03:16.09</v>
      </c>
      <c r="J20" s="177" t="str">
        <f>'D25'!G153</f>
        <v>03:45.32</v>
      </c>
      <c r="K20" s="177" t="str">
        <f>'D25'!G171</f>
        <v>03:46.50</v>
      </c>
      <c r="L20" s="177" t="str">
        <f>'D25'!G189</f>
        <v>04:16.52</v>
      </c>
      <c r="M20" s="177" t="str">
        <f>'D25'!G207</f>
        <v>04:22.79</v>
      </c>
      <c r="N20" s="177" t="str">
        <f>'D25'!G225</f>
        <v>05:05.20</v>
      </c>
    </row>
    <row r="21" spans="1:15" x14ac:dyDescent="0.2">
      <c r="A21" s="173" t="s">
        <v>1441</v>
      </c>
      <c r="B21" s="130" t="str">
        <f>'D25'!C10</f>
        <v>Vanbuel</v>
      </c>
      <c r="C21" s="130" t="str">
        <f>'D25'!C28</f>
        <v>Vanbuel</v>
      </c>
      <c r="D21" s="64" t="str">
        <f>'D25'!C46</f>
        <v>Xhervelle</v>
      </c>
      <c r="E21" s="130" t="str">
        <f>'D25'!C64</f>
        <v>Xhervelle</v>
      </c>
      <c r="F21" s="130" t="str">
        <f>'D25'!C82</f>
        <v>Michel</v>
      </c>
      <c r="G21" s="130" t="str">
        <f>'D25'!C100</f>
        <v>Michel</v>
      </c>
      <c r="H21" s="130" t="str">
        <f>'D25'!C118</f>
        <v>Crabbé</v>
      </c>
      <c r="I21" s="130" t="str">
        <f>'D25'!C136</f>
        <v>Pellis</v>
      </c>
      <c r="J21" s="130" t="str">
        <f>'D25'!C154</f>
        <v>Pellis</v>
      </c>
      <c r="K21" s="130" t="str">
        <f>'D25'!C172</f>
        <v>Pellis</v>
      </c>
      <c r="L21" s="130" t="str">
        <f>'D25'!C190</f>
        <v>Pellis</v>
      </c>
      <c r="M21" s="130" t="str">
        <f>'D25'!C208</f>
        <v>Pellis</v>
      </c>
      <c r="N21" s="130" t="str">
        <f>'D25'!C226</f>
        <v>Van Obberghen</v>
      </c>
      <c r="O21" s="7"/>
    </row>
    <row r="22" spans="1:15" x14ac:dyDescent="0.2">
      <c r="A22" s="172"/>
      <c r="B22" s="177" t="str">
        <f>'D25'!G10</f>
        <v>00:34.12</v>
      </c>
      <c r="C22" s="177" t="str">
        <f>'D25'!G28</f>
        <v>00:34.04</v>
      </c>
      <c r="D22" s="172" t="str">
        <f>'D25'!G46</f>
        <v>00:36.73</v>
      </c>
      <c r="E22" s="177" t="str">
        <f>'D25'!G64</f>
        <v>00:36.81</v>
      </c>
      <c r="F22" s="177" t="str">
        <f>'D25'!G82</f>
        <v>00:39.35</v>
      </c>
      <c r="G22" s="177" t="str">
        <f>'D25'!G100</f>
        <v>00:41.17</v>
      </c>
      <c r="H22" s="177" t="str">
        <f>'D25'!G118</f>
        <v>00:38.44</v>
      </c>
      <c r="I22" s="177" t="str">
        <f>'D25'!G136</f>
        <v>00:43.10</v>
      </c>
      <c r="J22" s="177" t="str">
        <f>'D25'!G154</f>
        <v>00:43.27</v>
      </c>
      <c r="K22" s="177" t="str">
        <f>'D25'!G172</f>
        <v>00:44.00</v>
      </c>
      <c r="L22" s="177" t="str">
        <f>'D25'!G190</f>
        <v>00:46.86</v>
      </c>
      <c r="M22" s="177" t="str">
        <f>'D25'!G208</f>
        <v>00:48.46</v>
      </c>
      <c r="N22" s="177" t="str">
        <f>'D25'!G226</f>
        <v>00:52.17</v>
      </c>
    </row>
    <row r="23" spans="1:15" x14ac:dyDescent="0.2">
      <c r="A23" s="173" t="s">
        <v>1439</v>
      </c>
      <c r="B23" s="130" t="str">
        <f>'D25'!C11</f>
        <v>Vanbuel</v>
      </c>
      <c r="C23" s="130" t="str">
        <f>'D25'!C29</f>
        <v>Vanbuel</v>
      </c>
      <c r="D23" s="64" t="str">
        <f>'D25'!C47</f>
        <v>Vaernewijck</v>
      </c>
      <c r="E23" s="130" t="str">
        <f>'D25'!C65</f>
        <v>Xhervelle</v>
      </c>
      <c r="F23" s="130" t="str">
        <f>'D25'!C83</f>
        <v>Michel</v>
      </c>
      <c r="G23" s="130" t="str">
        <f>'D25'!C101</f>
        <v>Michel</v>
      </c>
      <c r="H23" s="130" t="str">
        <f>'D25'!C119</f>
        <v>Crabbé</v>
      </c>
      <c r="I23" s="130" t="str">
        <f>'D25'!C137</f>
        <v>Skopina</v>
      </c>
      <c r="J23" s="130" t="str">
        <f>'D25'!C155</f>
        <v>Pellis</v>
      </c>
      <c r="K23" s="130" t="str">
        <f>'D25'!C173</f>
        <v>Pellis</v>
      </c>
      <c r="L23" s="130" t="str">
        <f>'D25'!C191</f>
        <v>Pellis</v>
      </c>
      <c r="M23" s="130" t="str">
        <f>'D25'!C209</f>
        <v>Van Obberghen</v>
      </c>
      <c r="N23" s="130" t="str">
        <f>'D25'!C227</f>
        <v>Van Obberghen</v>
      </c>
      <c r="O23" s="7"/>
    </row>
    <row r="24" spans="1:15" x14ac:dyDescent="0.2">
      <c r="A24" s="172"/>
      <c r="B24" s="177" t="str">
        <f>'D25'!G11</f>
        <v>01:14.50</v>
      </c>
      <c r="C24" s="177" t="str">
        <f>'D25'!G29</f>
        <v>01:14.89</v>
      </c>
      <c r="D24" s="172" t="str">
        <f>'D25'!G47</f>
        <v>01:19.75</v>
      </c>
      <c r="E24" s="177" t="str">
        <f>'D25'!G65</f>
        <v>01:20.43</v>
      </c>
      <c r="F24" s="177" t="str">
        <f>'D25'!G83</f>
        <v>01:27.21</v>
      </c>
      <c r="G24" s="177" t="str">
        <f>'D25'!G101</f>
        <v>01:27.08</v>
      </c>
      <c r="H24" s="177" t="str">
        <f>'D25'!G119</f>
        <v>01:24.47</v>
      </c>
      <c r="I24" s="177" t="str">
        <f>'D25'!G137</f>
        <v>01:36.90</v>
      </c>
      <c r="J24" s="177" t="str">
        <f>'D25'!G155</f>
        <v>01:36.52</v>
      </c>
      <c r="K24" s="177" t="str">
        <f>'D25'!G173</f>
        <v>01:36.86</v>
      </c>
      <c r="L24" s="177" t="str">
        <f>'D25'!G191</f>
        <v>01:43.34</v>
      </c>
      <c r="M24" s="177" t="str">
        <f>'D25'!G209</f>
        <v>01:49.73</v>
      </c>
      <c r="N24" s="177" t="str">
        <f>'D25'!G227</f>
        <v>01:56.68</v>
      </c>
    </row>
    <row r="25" spans="1:15" x14ac:dyDescent="0.2">
      <c r="A25" s="173" t="s">
        <v>1440</v>
      </c>
      <c r="B25" s="130" t="str">
        <f>'D25'!C12</f>
        <v>Vanbuel</v>
      </c>
      <c r="C25" s="130" t="str">
        <f>'D25'!C30</f>
        <v xml:space="preserve">Goffin </v>
      </c>
      <c r="D25" s="64" t="str">
        <f>'D25'!C48</f>
        <v xml:space="preserve">Blondeel </v>
      </c>
      <c r="E25" s="130" t="str">
        <f>'D25'!C66</f>
        <v>Xhervelle</v>
      </c>
      <c r="F25" s="130" t="str">
        <f>'D25'!C84</f>
        <v>Michel</v>
      </c>
      <c r="G25" s="130" t="str">
        <f>'D25'!C102</f>
        <v>Michel</v>
      </c>
      <c r="H25" s="130" t="str">
        <f>'D25'!C120</f>
        <v>Crabbé</v>
      </c>
      <c r="I25" s="130" t="str">
        <f>'D25'!C138</f>
        <v>Pellis</v>
      </c>
      <c r="J25" s="130" t="str">
        <f>'D25'!C156</f>
        <v>Pellis</v>
      </c>
      <c r="K25" s="130" t="str">
        <f>'D25'!C174</f>
        <v>Pellis</v>
      </c>
      <c r="L25" s="130" t="str">
        <f>'D25'!C192</f>
        <v>Pellis</v>
      </c>
      <c r="M25" s="130" t="str">
        <f>'D25'!C210</f>
        <v>Van Obberghen</v>
      </c>
      <c r="N25" s="130" t="str">
        <f>'D25'!C228</f>
        <v>Van Obberghen</v>
      </c>
      <c r="O25" s="7"/>
    </row>
    <row r="26" spans="1:15" x14ac:dyDescent="0.2">
      <c r="A26" s="172"/>
      <c r="B26" s="177" t="str">
        <f>'D25'!G12</f>
        <v>02:44.22</v>
      </c>
      <c r="C26" s="177" t="str">
        <f>'D25'!G30</f>
        <v>02:47.10</v>
      </c>
      <c r="D26" s="172" t="str">
        <f>'D25'!G48</f>
        <v>02:53.12</v>
      </c>
      <c r="E26" s="177" t="str">
        <f>'D25'!G66</f>
        <v>02:58.39</v>
      </c>
      <c r="F26" s="177" t="str">
        <f>'D25'!G84</f>
        <v>03:08.54</v>
      </c>
      <c r="G26" s="177" t="str">
        <f>'D25'!G102</f>
        <v>03:04.97</v>
      </c>
      <c r="H26" s="177" t="str">
        <f>'D25'!G120</f>
        <v>02:59.34</v>
      </c>
      <c r="I26" s="177" t="str">
        <f>'D25'!G138</f>
        <v>03:32.91</v>
      </c>
      <c r="J26" s="177" t="str">
        <f>'D25'!G156</f>
        <v>03:29.93</v>
      </c>
      <c r="K26" s="177" t="str">
        <f>'D25'!G174</f>
        <v>03:34.88</v>
      </c>
      <c r="L26" s="177" t="str">
        <f>'D25'!G192</f>
        <v>03:47.58</v>
      </c>
      <c r="M26" s="177" t="str">
        <f>'D25'!G210</f>
        <v>04:00.52</v>
      </c>
      <c r="N26" s="177" t="str">
        <f>'D25'!G228</f>
        <v>04:17.34</v>
      </c>
    </row>
    <row r="27" spans="1:15" x14ac:dyDescent="0.2">
      <c r="A27" s="173" t="s">
        <v>1444</v>
      </c>
      <c r="B27" s="130" t="str">
        <f>'D25'!C13</f>
        <v>Cavadini</v>
      </c>
      <c r="C27" s="130" t="str">
        <f>'D25'!C31</f>
        <v>Verbauwen</v>
      </c>
      <c r="D27" s="64" t="str">
        <f>'D25'!C49</f>
        <v>Verbauwen</v>
      </c>
      <c r="E27" s="130" t="str">
        <f>'D25'!C67</f>
        <v>Delaender</v>
      </c>
      <c r="F27" s="130" t="str">
        <f>'D25'!C85</f>
        <v>Delaender</v>
      </c>
      <c r="G27" s="130" t="str">
        <f>'D25'!C103</f>
        <v>Delaender</v>
      </c>
      <c r="H27" s="130" t="str">
        <f>'D25'!C121</f>
        <v>Crabbé</v>
      </c>
      <c r="I27" s="130" t="str">
        <f>'D25'!C139</f>
        <v>Dubuisson</v>
      </c>
      <c r="J27" s="130" t="str">
        <f>'D25'!C157</f>
        <v>Pellis</v>
      </c>
      <c r="K27" s="130" t="str">
        <f>'D25'!C175</f>
        <v>Pellis</v>
      </c>
      <c r="L27" s="130" t="str">
        <f>'D25'!C193</f>
        <v>Pellis</v>
      </c>
      <c r="M27" s="130">
        <f>'D25'!C211</f>
        <v>0</v>
      </c>
      <c r="N27" s="130">
        <f>'D25'!C229</f>
        <v>0</v>
      </c>
      <c r="O27" s="7"/>
    </row>
    <row r="28" spans="1:15" x14ac:dyDescent="0.2">
      <c r="A28" s="172"/>
      <c r="B28" s="177" t="str">
        <f>'D25'!G13</f>
        <v>00:29.75</v>
      </c>
      <c r="C28" s="177" t="str">
        <f>'D25'!G31</f>
        <v>00:28.49</v>
      </c>
      <c r="D28" s="172" t="str">
        <f>'D25'!G49</f>
        <v>00:28.73</v>
      </c>
      <c r="E28" s="177" t="str">
        <f>'D25'!G67</f>
        <v>00:32.06</v>
      </c>
      <c r="F28" s="177" t="str">
        <f>'D25'!G85</f>
        <v>00:31.79</v>
      </c>
      <c r="G28" s="177" t="str">
        <f>'D25'!G103</f>
        <v>00:31.81</v>
      </c>
      <c r="H28" s="177" t="str">
        <f>'D25'!G121</f>
        <v>00:33.73</v>
      </c>
      <c r="I28" s="177" t="str">
        <f>'D25'!G139</f>
        <v>00:45.80</v>
      </c>
      <c r="J28" s="177" t="str">
        <f>'D25'!G157</f>
        <v>00:44.69</v>
      </c>
      <c r="K28" s="177" t="str">
        <f>'D25'!G175</f>
        <v>00:49.74</v>
      </c>
      <c r="L28" s="177" t="str">
        <f>'D25'!G193</f>
        <v>00:53.77</v>
      </c>
      <c r="M28" s="177" t="str">
        <f>'D25'!G211</f>
        <v>:</v>
      </c>
      <c r="N28" s="177" t="str">
        <f>'D25'!G229</f>
        <v>:</v>
      </c>
    </row>
    <row r="29" spans="1:15" x14ac:dyDescent="0.2">
      <c r="A29" s="173" t="s">
        <v>1442</v>
      </c>
      <c r="B29" s="130" t="str">
        <f>'D25'!C14</f>
        <v>Landmeters</v>
      </c>
      <c r="C29" s="130" t="str">
        <f>'D25'!C32</f>
        <v>Lepomme</v>
      </c>
      <c r="D29" s="64" t="str">
        <f>'D25'!C50</f>
        <v>Bizzotto-Ravier</v>
      </c>
      <c r="E29" s="130" t="str">
        <f>'D25'!C68</f>
        <v>Van Cauteren</v>
      </c>
      <c r="F29" s="130" t="str">
        <f>'D25'!C86</f>
        <v>Delaender</v>
      </c>
      <c r="G29" s="130" t="str">
        <f>'D25'!C104</f>
        <v>Delaender</v>
      </c>
      <c r="H29" s="130" t="str">
        <f>'D25'!C122</f>
        <v>Crabbé</v>
      </c>
      <c r="I29" s="130" t="str">
        <f>'D25'!C140</f>
        <v>Dubuisson</v>
      </c>
      <c r="J29" s="130" t="str">
        <f>'D25'!C158</f>
        <v xml:space="preserve">Blondeel </v>
      </c>
      <c r="K29" s="130">
        <f>'D25'!C176</f>
        <v>0</v>
      </c>
      <c r="L29" s="130">
        <f>'D25'!C194</f>
        <v>0</v>
      </c>
      <c r="M29" s="130">
        <f>'D25'!C212</f>
        <v>0</v>
      </c>
      <c r="N29" s="130">
        <f>'D25'!C230</f>
        <v>0</v>
      </c>
      <c r="O29" s="7"/>
    </row>
    <row r="30" spans="1:15" x14ac:dyDescent="0.2">
      <c r="A30" s="172"/>
      <c r="B30" s="177" t="str">
        <f>'D25'!G14</f>
        <v>01:05.89</v>
      </c>
      <c r="C30" s="177" t="str">
        <f>'D25'!G32</f>
        <v>01:07.66</v>
      </c>
      <c r="D30" s="172" t="str">
        <f>'D25'!G50</f>
        <v>01:05.85</v>
      </c>
      <c r="E30" s="177" t="str">
        <f>'D25'!G68</f>
        <v>01:14.50</v>
      </c>
      <c r="F30" s="177" t="str">
        <f>'D25'!G86</f>
        <v>01:13.69</v>
      </c>
      <c r="G30" s="177" t="str">
        <f>'D25'!G104</f>
        <v>01:10.68</v>
      </c>
      <c r="H30" s="177" t="str">
        <f>'D25'!G122</f>
        <v>01:14.35</v>
      </c>
      <c r="I30" s="177" t="str">
        <f>'D25'!G140</f>
        <v>01:42.63</v>
      </c>
      <c r="J30" s="177" t="str">
        <f>'D25'!G158</f>
        <v>01:52.23</v>
      </c>
      <c r="K30" s="177" t="str">
        <f>'D25'!G176</f>
        <v>:</v>
      </c>
      <c r="L30" s="177" t="str">
        <f>'D25'!G194</f>
        <v>:</v>
      </c>
      <c r="M30" s="177" t="str">
        <f>'D25'!G212</f>
        <v>:</v>
      </c>
      <c r="N30" s="177" t="str">
        <f>'D25'!G230</f>
        <v>:</v>
      </c>
    </row>
    <row r="31" spans="1:15" x14ac:dyDescent="0.2">
      <c r="A31" s="173" t="s">
        <v>1443</v>
      </c>
      <c r="B31" s="130" t="str">
        <f>'D25'!C15</f>
        <v>Smet</v>
      </c>
      <c r="C31" s="130" t="str">
        <f>'D25'!C33</f>
        <v>Smet</v>
      </c>
      <c r="D31" s="64" t="str">
        <f>'D25'!C51</f>
        <v>Bizzotto-Ravier</v>
      </c>
      <c r="E31" s="130" t="str">
        <f>'D25'!C69</f>
        <v>Van Cauteren</v>
      </c>
      <c r="F31" s="130" t="str">
        <f>'D25'!C87</f>
        <v>Van Cauteren</v>
      </c>
      <c r="G31" s="130" t="str">
        <f>'D25'!C105</f>
        <v>Michel</v>
      </c>
      <c r="H31" s="130" t="str">
        <f>'D25'!C123</f>
        <v>Michel</v>
      </c>
      <c r="I31" s="130" t="str">
        <f>'D25'!C141</f>
        <v>Dubuisson</v>
      </c>
      <c r="J31" s="130" t="str">
        <f>'D25'!C159</f>
        <v xml:space="preserve">Dubuisson </v>
      </c>
      <c r="K31" s="130">
        <f>'D25'!C177</f>
        <v>0</v>
      </c>
      <c r="L31" s="130">
        <f>'D25'!C195</f>
        <v>0</v>
      </c>
      <c r="M31" s="130">
        <f>'D25'!C213</f>
        <v>0</v>
      </c>
      <c r="N31" s="130">
        <f>'D25'!C231</f>
        <v>0</v>
      </c>
      <c r="O31" s="7"/>
    </row>
    <row r="32" spans="1:15" x14ac:dyDescent="0.2">
      <c r="A32" s="172"/>
      <c r="B32" s="177" t="str">
        <f>'D25'!G15</f>
        <v>02:24.25</v>
      </c>
      <c r="C32" s="177" t="str">
        <f>'D25'!G33</f>
        <v>02:32.50</v>
      </c>
      <c r="D32" s="172" t="str">
        <f>'D25'!G51</f>
        <v>02:29.24</v>
      </c>
      <c r="E32" s="177" t="str">
        <f>'D25'!G69</f>
        <v>02:46.23</v>
      </c>
      <c r="F32" s="177" t="str">
        <f>'D25'!G87</f>
        <v>02:48.57</v>
      </c>
      <c r="G32" s="177" t="str">
        <f>'D25'!G105</f>
        <v>02:49.92</v>
      </c>
      <c r="H32" s="177" t="str">
        <f>'D25'!G123</f>
        <v>02:48.39</v>
      </c>
      <c r="I32" s="177" t="str">
        <f>'D25'!G141</f>
        <v>03:53.98</v>
      </c>
      <c r="J32" s="177" t="str">
        <f>'D25'!G159</f>
        <v>04:06.99</v>
      </c>
      <c r="K32" s="177" t="str">
        <f>'D25'!G177</f>
        <v>:</v>
      </c>
      <c r="L32" s="177" t="str">
        <f>'D25'!G195</f>
        <v>:</v>
      </c>
      <c r="M32" s="177" t="str">
        <f>'D25'!G213</f>
        <v>:</v>
      </c>
      <c r="N32" s="177" t="str">
        <f>'D25'!G231</f>
        <v>:</v>
      </c>
    </row>
    <row r="33" spans="1:15" x14ac:dyDescent="0.2">
      <c r="A33" s="173" t="s">
        <v>1445</v>
      </c>
      <c r="B33" s="130" t="str">
        <f>'D25'!C16</f>
        <v>Cavadini</v>
      </c>
      <c r="C33" s="130" t="str">
        <f>'D25'!C34</f>
        <v xml:space="preserve">Goffin </v>
      </c>
      <c r="D33" s="64" t="str">
        <f>'D25'!C52</f>
        <v xml:space="preserve">Blondeel </v>
      </c>
      <c r="E33" s="130" t="str">
        <f>'D25'!C70</f>
        <v xml:space="preserve">Blondeel </v>
      </c>
      <c r="F33" s="130" t="str">
        <f>'D25'!C88</f>
        <v>Capkova</v>
      </c>
      <c r="G33" s="130" t="str">
        <f>'D25'!C106</f>
        <v>Delaender</v>
      </c>
      <c r="H33" s="130" t="str">
        <f>'D25'!C124</f>
        <v>Crabbé</v>
      </c>
      <c r="I33" s="130" t="str">
        <f>'D25'!C142</f>
        <v>Pellis</v>
      </c>
      <c r="J33" s="130" t="str">
        <f>'D25'!C160</f>
        <v>Pellis</v>
      </c>
      <c r="K33" s="130" t="str">
        <f>'D25'!C178</f>
        <v>Pellis</v>
      </c>
      <c r="L33" s="130" t="str">
        <f>'D25'!C196</f>
        <v>Pellis</v>
      </c>
      <c r="M33" s="130">
        <f>'D25'!C214</f>
        <v>0</v>
      </c>
      <c r="N33" s="130">
        <f>'D25'!C232</f>
        <v>0</v>
      </c>
      <c r="O33" s="7"/>
    </row>
    <row r="34" spans="1:15" x14ac:dyDescent="0.2">
      <c r="A34" s="172"/>
      <c r="B34" s="177" t="str">
        <f>'D25'!G16</f>
        <v>01:08.28</v>
      </c>
      <c r="C34" s="177" t="str">
        <f>'D25'!G34</f>
        <v>01:07.63</v>
      </c>
      <c r="D34" s="172" t="str">
        <f>'D25'!G52</f>
        <v>01:10.50</v>
      </c>
      <c r="E34" s="177" t="str">
        <f>'D25'!G70</f>
        <v>01:13.57</v>
      </c>
      <c r="F34" s="177" t="str">
        <f>'D25'!G88</f>
        <v>01:11.93</v>
      </c>
      <c r="G34" s="177" t="str">
        <f>'D25'!G106</f>
        <v>01:14.93</v>
      </c>
      <c r="H34" s="177" t="str">
        <f>'D25'!G124</f>
        <v>01:14.31</v>
      </c>
      <c r="I34" s="177" t="str">
        <f>'D25'!G142</f>
        <v>01:33.76</v>
      </c>
      <c r="J34" s="177" t="str">
        <f>'D25'!G160</f>
        <v>01:35.08</v>
      </c>
      <c r="K34" s="177" t="str">
        <f>'D25'!G178</f>
        <v>01:38.51</v>
      </c>
      <c r="L34" s="177" t="str">
        <f>'D25'!G196</f>
        <v>01:47.88</v>
      </c>
      <c r="M34" s="177" t="str">
        <f>'D25'!G214</f>
        <v>:</v>
      </c>
      <c r="N34" s="177">
        <f>'D25'!G232</f>
        <v>0</v>
      </c>
    </row>
    <row r="35" spans="1:15" x14ac:dyDescent="0.2">
      <c r="A35" s="173" t="s">
        <v>1446</v>
      </c>
      <c r="B35" s="130" t="str">
        <f>'D25'!C17</f>
        <v>Smet</v>
      </c>
      <c r="C35" s="130" t="str">
        <f>'D25'!C35</f>
        <v xml:space="preserve">Goffin </v>
      </c>
      <c r="D35" s="64" t="str">
        <f>'D25'!C53</f>
        <v>Vaernewijck</v>
      </c>
      <c r="E35" s="130" t="str">
        <f>'D25'!C71</f>
        <v xml:space="preserve">Blondeel </v>
      </c>
      <c r="F35" s="130" t="str">
        <f>'D25'!C89</f>
        <v>Van Cauteren</v>
      </c>
      <c r="G35" s="130" t="str">
        <f>'D25'!C107</f>
        <v>Delaender</v>
      </c>
      <c r="H35" s="130" t="str">
        <f>'D25'!C125</f>
        <v>Michel</v>
      </c>
      <c r="I35" s="130" t="str">
        <f>'D25'!C143</f>
        <v>Dubuisson</v>
      </c>
      <c r="J35" s="130" t="str">
        <f>'D25'!C161</f>
        <v>Pellis</v>
      </c>
      <c r="K35" s="130" t="str">
        <f>'D25'!C179</f>
        <v>Pellis</v>
      </c>
      <c r="L35" s="130" t="str">
        <f>'D25'!C197</f>
        <v>Pellis</v>
      </c>
      <c r="M35" s="130">
        <f>'D25'!C215</f>
        <v>0</v>
      </c>
      <c r="N35" s="130">
        <f>'D25'!C233</f>
        <v>0</v>
      </c>
      <c r="O35" s="7"/>
    </row>
    <row r="36" spans="1:15" x14ac:dyDescent="0.2">
      <c r="A36" s="172"/>
      <c r="B36" s="177" t="str">
        <f>'D25'!G17</f>
        <v>02:29.68</v>
      </c>
      <c r="C36" s="177" t="str">
        <f>'D25'!G35</f>
        <v>02:25.43</v>
      </c>
      <c r="D36" s="172" t="str">
        <f>'D25'!G53</f>
        <v>02:31.87</v>
      </c>
      <c r="E36" s="177" t="str">
        <f>'D25'!G71</f>
        <v>02:39.66</v>
      </c>
      <c r="F36" s="177" t="str">
        <f>'D25'!G89</f>
        <v>02:46.25</v>
      </c>
      <c r="G36" s="177" t="str">
        <f>'D25'!G107</f>
        <v>02:41.66</v>
      </c>
      <c r="H36" s="177" t="str">
        <f>'D25'!G125</f>
        <v>02:43.05</v>
      </c>
      <c r="I36" s="177" t="str">
        <f>'D25'!G143</f>
        <v>03:43.93</v>
      </c>
      <c r="J36" s="177" t="str">
        <f>'D25'!G161</f>
        <v>03:39.13</v>
      </c>
      <c r="K36" s="177" t="str">
        <f>'D25'!G179</f>
        <v>03:53.18</v>
      </c>
      <c r="L36" s="177" t="str">
        <f>'D25'!G197</f>
        <v>03:59.81</v>
      </c>
      <c r="M36" s="177" t="str">
        <f>'D25'!G215</f>
        <v>:</v>
      </c>
      <c r="N36" s="177">
        <f>'D25'!G233</f>
        <v>0</v>
      </c>
    </row>
    <row r="37" spans="1:15" x14ac:dyDescent="0.2">
      <c r="A37" s="173" t="s">
        <v>1447</v>
      </c>
      <c r="B37" s="130" t="str">
        <f>'D25'!C18</f>
        <v>Smet</v>
      </c>
      <c r="C37" s="130" t="str">
        <f>'D25'!C36</f>
        <v>Vanbuel</v>
      </c>
      <c r="D37" s="64" t="str">
        <f>'D25'!C54</f>
        <v>Wanter</v>
      </c>
      <c r="E37" s="130" t="str">
        <f>'D25'!C72</f>
        <v>Van Cauteren</v>
      </c>
      <c r="F37" s="130" t="str">
        <f>'D25'!C90</f>
        <v>Michel</v>
      </c>
      <c r="G37" s="130" t="str">
        <f>'D25'!C108</f>
        <v>Michel</v>
      </c>
      <c r="H37" s="130" t="str">
        <f>'D25'!C126</f>
        <v>Michel</v>
      </c>
      <c r="I37" s="130" t="str">
        <f>'D25'!C144</f>
        <v>Dubuisson</v>
      </c>
      <c r="J37" s="130" t="str">
        <f>'D25'!C162</f>
        <v xml:space="preserve">Dubuisson </v>
      </c>
      <c r="K37" s="130">
        <f>'D25'!C180</f>
        <v>0</v>
      </c>
      <c r="L37" s="130">
        <f>'D25'!C198</f>
        <v>0</v>
      </c>
      <c r="M37" s="130">
        <f>'D25'!C216</f>
        <v>0</v>
      </c>
      <c r="N37" s="130">
        <f>'D25'!C234</f>
        <v>0</v>
      </c>
      <c r="O37" s="7"/>
    </row>
    <row r="38" spans="1:15" x14ac:dyDescent="0.2">
      <c r="A38" s="174"/>
      <c r="B38" s="177" t="str">
        <f>'D25'!G18</f>
        <v>05:10.68</v>
      </c>
      <c r="C38" s="170" t="str">
        <f>'D25'!G36</f>
        <v>05:22.21</v>
      </c>
      <c r="D38" s="172" t="str">
        <f>'D25'!G54</f>
        <v>05:17.89</v>
      </c>
      <c r="E38" s="177" t="str">
        <f>'D25'!G72</f>
        <v>05:42.92</v>
      </c>
      <c r="F38" s="177" t="str">
        <f>'D25'!G90</f>
        <v>05:51.48</v>
      </c>
      <c r="G38" s="177" t="str">
        <f>'D25'!G108</f>
        <v>05:37.52</v>
      </c>
      <c r="H38" s="177" t="str">
        <f>'D25'!G126</f>
        <v>05:42.65</v>
      </c>
      <c r="I38" s="177" t="str">
        <f>'D25'!G144</f>
        <v>07:35.19</v>
      </c>
      <c r="J38" s="177" t="str">
        <f>'D25'!G162</f>
        <v>08:01.78</v>
      </c>
      <c r="K38" s="177" t="str">
        <f>'D25'!G180</f>
        <v>:</v>
      </c>
      <c r="L38" s="177" t="str">
        <f>'D25'!G198</f>
        <v>:</v>
      </c>
      <c r="M38" s="177" t="str">
        <f>'D25'!G216</f>
        <v>:</v>
      </c>
      <c r="N38" s="177">
        <f>'D25'!G234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4"/>
  <dimension ref="A1:N38"/>
  <sheetViews>
    <sheetView workbookViewId="0">
      <selection activeCell="D1" sqref="D1:F1"/>
    </sheetView>
  </sheetViews>
  <sheetFormatPr defaultColWidth="9.33203125" defaultRowHeight="12.75" x14ac:dyDescent="0.2"/>
  <cols>
    <col min="2" max="13" width="10.83203125" customWidth="1"/>
  </cols>
  <sheetData>
    <row r="1" spans="1:14" ht="15.75" x14ac:dyDescent="0.25">
      <c r="D1" s="13" t="s">
        <v>1448</v>
      </c>
      <c r="E1" s="18" t="s">
        <v>1449</v>
      </c>
      <c r="F1" s="18" t="s">
        <v>1452</v>
      </c>
    </row>
    <row r="3" spans="1:14" x14ac:dyDescent="0.2">
      <c r="A3" s="18"/>
      <c r="B3" s="17" t="s">
        <v>155</v>
      </c>
      <c r="C3" s="17" t="s">
        <v>156</v>
      </c>
      <c r="D3" s="17" t="s">
        <v>157</v>
      </c>
      <c r="E3" s="17" t="s">
        <v>158</v>
      </c>
      <c r="F3" s="17" t="s">
        <v>159</v>
      </c>
      <c r="G3" s="17" t="s">
        <v>160</v>
      </c>
      <c r="H3" s="17" t="s">
        <v>161</v>
      </c>
      <c r="I3" s="17" t="s">
        <v>162</v>
      </c>
      <c r="J3" s="17" t="s">
        <v>163</v>
      </c>
      <c r="K3" s="17" t="s">
        <v>164</v>
      </c>
      <c r="L3" s="17" t="s">
        <v>165</v>
      </c>
      <c r="M3" s="167" t="s">
        <v>166</v>
      </c>
      <c r="N3" s="14"/>
    </row>
    <row r="4" spans="1:14" x14ac:dyDescent="0.2">
      <c r="A4" s="163" t="s">
        <v>1430</v>
      </c>
      <c r="B4" s="164" t="str">
        <f>'H50'!C1</f>
        <v>Herman</v>
      </c>
      <c r="C4" s="164" t="str">
        <f>'H50'!C18</f>
        <v xml:space="preserve">Van Lancker </v>
      </c>
      <c r="D4" s="164" t="str">
        <f>'H50'!C35</f>
        <v xml:space="preserve">Van Lancker </v>
      </c>
      <c r="E4" s="164" t="str">
        <f>'H50'!C52</f>
        <v xml:space="preserve">Tonus </v>
      </c>
      <c r="F4" s="164" t="str">
        <f>'H50'!C69</f>
        <v>Van Thielen</v>
      </c>
      <c r="G4" s="164" t="str">
        <f>'H50'!C86</f>
        <v>Morelle</v>
      </c>
      <c r="H4" s="164" t="str">
        <f>'H50'!C103</f>
        <v>Godeaux</v>
      </c>
      <c r="I4" s="164" t="str">
        <f>'H50'!C120</f>
        <v xml:space="preserve">Morelle </v>
      </c>
      <c r="J4" s="164" t="str">
        <f>'H50'!C137</f>
        <v>Cadiat</v>
      </c>
      <c r="K4" s="164" t="str">
        <f>'H50'!C154</f>
        <v xml:space="preserve">Meyten </v>
      </c>
      <c r="L4" s="164" t="str">
        <f>'H50'!C171</f>
        <v>De Haan</v>
      </c>
      <c r="M4" s="165" t="str">
        <f>'H50'!C188</f>
        <v>Van Roy</v>
      </c>
      <c r="N4" s="14"/>
    </row>
    <row r="5" spans="1:14" x14ac:dyDescent="0.2">
      <c r="A5" s="7"/>
      <c r="B5" s="19" t="str">
        <f>'H50'!G1</f>
        <v>00:23.42</v>
      </c>
      <c r="C5" s="19" t="str">
        <f>'H50'!G18</f>
        <v>00:24.07</v>
      </c>
      <c r="D5" s="19" t="str">
        <f>'H50'!G35</f>
        <v>00:25.65</v>
      </c>
      <c r="E5" s="19" t="str">
        <f>'H50'!G52</f>
        <v>00:24.92</v>
      </c>
      <c r="F5" s="19" t="str">
        <f>'H50'!G69</f>
        <v>00:25.07</v>
      </c>
      <c r="G5" s="19" t="str">
        <f>'H50'!G86</f>
        <v>00:25.47</v>
      </c>
      <c r="H5" s="19" t="str">
        <f>'H50'!G103</f>
        <v>00:26.49</v>
      </c>
      <c r="I5" s="19" t="str">
        <f>'H50'!G120</f>
        <v>00:28.22</v>
      </c>
      <c r="J5" s="19" t="str">
        <f>'H50'!G137</f>
        <v>00:30.19</v>
      </c>
      <c r="K5" s="19" t="str">
        <f>'H50'!G154</f>
        <v>00:34.80</v>
      </c>
      <c r="L5" s="19" t="str">
        <f>'H50'!G171</f>
        <v>00:36.12</v>
      </c>
      <c r="M5" s="20" t="str">
        <f>'H50'!G188</f>
        <v>00:40.47</v>
      </c>
      <c r="N5" s="14"/>
    </row>
    <row r="6" spans="1:14" x14ac:dyDescent="0.2">
      <c r="A6" s="163" t="s">
        <v>1431</v>
      </c>
      <c r="B6" s="164" t="str">
        <f>'H50'!C2</f>
        <v>De Craecker</v>
      </c>
      <c r="C6" s="164" t="str">
        <f>'H50'!C19</f>
        <v>Poels</v>
      </c>
      <c r="D6" s="164" t="str">
        <f>'H50'!C36</f>
        <v>Van den Bosch</v>
      </c>
      <c r="E6" s="164" t="str">
        <f>'H50'!C53</f>
        <v xml:space="preserve">Tonus </v>
      </c>
      <c r="F6" s="164" t="str">
        <f>'H50'!C70</f>
        <v xml:space="preserve">Tonus </v>
      </c>
      <c r="G6" s="164" t="str">
        <f>'H50'!C87</f>
        <v>Morelle</v>
      </c>
      <c r="H6" s="164" t="str">
        <f>'H50'!C104</f>
        <v>Hanssens</v>
      </c>
      <c r="I6" s="164" t="str">
        <f>'H50'!C121</f>
        <v xml:space="preserve">Morelle </v>
      </c>
      <c r="J6" s="164" t="str">
        <f>'H50'!C138</f>
        <v>Cadiat</v>
      </c>
      <c r="K6" s="164" t="str">
        <f>'H50'!C155</f>
        <v xml:space="preserve">Meyten </v>
      </c>
      <c r="L6" s="164" t="str">
        <f>'H50'!C172</f>
        <v>De Haan</v>
      </c>
      <c r="M6" s="165" t="str">
        <f>'H50'!C189</f>
        <v>Van Roy</v>
      </c>
      <c r="N6" s="19"/>
    </row>
    <row r="7" spans="1:14" x14ac:dyDescent="0.2">
      <c r="A7" s="7"/>
      <c r="B7" s="19" t="str">
        <f>'H50'!G2</f>
        <v>00:52.36</v>
      </c>
      <c r="C7" s="19" t="str">
        <f>'H50'!G19</f>
        <v>00:52.30</v>
      </c>
      <c r="D7" s="19" t="str">
        <f>'H50'!G36</f>
        <v>00:56.38</v>
      </c>
      <c r="E7" s="19" t="str">
        <f>'H50'!G53</f>
        <v>00:55.70</v>
      </c>
      <c r="F7" s="19" t="str">
        <f>'H50'!G70</f>
        <v>00:54.16</v>
      </c>
      <c r="G7" s="19" t="str">
        <f>'H50'!G87</f>
        <v>00:57.22</v>
      </c>
      <c r="H7" s="19" t="str">
        <f>'H50'!G104</f>
        <v>00:59.78</v>
      </c>
      <c r="I7" s="19" t="str">
        <f>'H50'!G121</f>
        <v>01:01.56</v>
      </c>
      <c r="J7" s="19" t="str">
        <f>'H50'!G138</f>
        <v>01:08.72</v>
      </c>
      <c r="K7" s="19" t="str">
        <f>'H50'!G155</f>
        <v>01:17.05</v>
      </c>
      <c r="L7" s="19" t="str">
        <f>'H50'!G172</f>
        <v>01:26.47</v>
      </c>
      <c r="M7" s="20" t="str">
        <f>'H50'!G189</f>
        <v>01:35.67</v>
      </c>
      <c r="N7" s="14"/>
    </row>
    <row r="8" spans="1:14" x14ac:dyDescent="0.2">
      <c r="A8" s="163" t="s">
        <v>1432</v>
      </c>
      <c r="B8" s="164" t="str">
        <f>'H50'!C3</f>
        <v>Van Poucke</v>
      </c>
      <c r="C8" s="164" t="str">
        <f>'H50'!C20</f>
        <v>Van Autenboer</v>
      </c>
      <c r="D8" s="164" t="str">
        <f>'H50'!C37</f>
        <v>Richelle</v>
      </c>
      <c r="E8" s="164" t="str">
        <f>'H50'!C54</f>
        <v xml:space="preserve">Van Den Bosch </v>
      </c>
      <c r="F8" s="164" t="str">
        <f>'H50'!C71</f>
        <v xml:space="preserve">Tonus </v>
      </c>
      <c r="G8" s="164" t="str">
        <f>'H50'!C88</f>
        <v>Delfosse</v>
      </c>
      <c r="H8" s="164" t="str">
        <f>'H50'!C105</f>
        <v>Cadiat</v>
      </c>
      <c r="I8" s="164" t="str">
        <f>'H50'!C122</f>
        <v xml:space="preserve">Morelle </v>
      </c>
      <c r="J8" s="164" t="str">
        <f>'H50'!C139</f>
        <v>Cadiat</v>
      </c>
      <c r="K8" s="164" t="str">
        <f>'H50'!C156</f>
        <v>Joos</v>
      </c>
      <c r="L8" s="164" t="str">
        <f>'H50'!C173</f>
        <v>Van Roy</v>
      </c>
      <c r="M8" s="165" t="str">
        <f>'H50'!C190</f>
        <v>Fannes</v>
      </c>
      <c r="N8" s="19"/>
    </row>
    <row r="9" spans="1:14" x14ac:dyDescent="0.2">
      <c r="A9" s="7"/>
      <c r="B9" s="19" t="str">
        <f>'H50'!G3</f>
        <v>01:58.73</v>
      </c>
      <c r="C9" s="19" t="str">
        <f>'H50'!G20</f>
        <v>02:04.01</v>
      </c>
      <c r="D9" s="19" t="str">
        <f>'H50'!G37</f>
        <v>02:02.56</v>
      </c>
      <c r="E9" s="19" t="str">
        <f>'H50'!G54</f>
        <v>02:03.38</v>
      </c>
      <c r="F9" s="19" t="str">
        <f>'H50'!G71</f>
        <v>02:01.97</v>
      </c>
      <c r="G9" s="19" t="str">
        <f>'H50'!G88</f>
        <v>02:10.31</v>
      </c>
      <c r="H9" s="19" t="str">
        <f>'H50'!G105</f>
        <v>02:16.57</v>
      </c>
      <c r="I9" s="19" t="str">
        <f>'H50'!G122</f>
        <v>02:19.13</v>
      </c>
      <c r="J9" s="19" t="str">
        <f>'H50'!G139</f>
        <v>02:29.50</v>
      </c>
      <c r="K9" s="19" t="str">
        <f>'H50'!G156</f>
        <v>03:04.87</v>
      </c>
      <c r="L9" s="19" t="str">
        <f>'H50'!G173</f>
        <v>03:31.94</v>
      </c>
      <c r="M9" s="20" t="str">
        <f>'H50'!G190</f>
        <v>03:34.19</v>
      </c>
      <c r="N9" s="14"/>
    </row>
    <row r="10" spans="1:14" x14ac:dyDescent="0.2">
      <c r="A10" s="163" t="s">
        <v>1433</v>
      </c>
      <c r="B10" s="164" t="str">
        <f>'H50'!C4</f>
        <v>Van Poucke</v>
      </c>
      <c r="C10" s="164" t="str">
        <f>'H50'!C21</f>
        <v>Chesquiere</v>
      </c>
      <c r="D10" s="164" t="str">
        <f>'H50'!C38</f>
        <v>Richelle</v>
      </c>
      <c r="E10" s="164" t="str">
        <f>'H50'!C55</f>
        <v xml:space="preserve">Van Den Bosch </v>
      </c>
      <c r="F10" s="164" t="str">
        <f>'H50'!C72</f>
        <v>Delfosse</v>
      </c>
      <c r="G10" s="164" t="str">
        <f>'H50'!C89</f>
        <v>Delfosse</v>
      </c>
      <c r="H10" s="164" t="str">
        <f>'H50'!C106</f>
        <v>Cadiat</v>
      </c>
      <c r="I10" s="164" t="str">
        <f>'H50'!C123</f>
        <v>Cadiat</v>
      </c>
      <c r="J10" s="164" t="str">
        <f>'H50'!C140</f>
        <v>Cadiat</v>
      </c>
      <c r="K10" s="164" t="str">
        <f>'H50'!C157</f>
        <v>Fannes</v>
      </c>
      <c r="L10" s="164" t="str">
        <f>'H50'!C174</f>
        <v>Busschaert</v>
      </c>
      <c r="M10" s="165" t="str">
        <f>'H50'!C191</f>
        <v>Van Roy</v>
      </c>
      <c r="N10" s="19"/>
    </row>
    <row r="11" spans="1:14" x14ac:dyDescent="0.2">
      <c r="A11" s="7"/>
      <c r="B11" s="19" t="str">
        <f>'H50'!G4</f>
        <v>04:10.15</v>
      </c>
      <c r="C11" s="19" t="str">
        <f>'H50'!G21</f>
        <v>04:22.74</v>
      </c>
      <c r="D11" s="19" t="str">
        <f>'H50'!G38</f>
        <v>04:22.09</v>
      </c>
      <c r="E11" s="19" t="str">
        <f>'H50'!G55</f>
        <v>04:23.92</v>
      </c>
      <c r="F11" s="19" t="str">
        <f>'H50'!G72</f>
        <v>04:31.02</v>
      </c>
      <c r="G11" s="19" t="str">
        <f>'H50'!G89</f>
        <v>04:42.16</v>
      </c>
      <c r="H11" s="19" t="str">
        <f>'H50'!G106</f>
        <v>04:51.82</v>
      </c>
      <c r="I11" s="19" t="str">
        <f>'H50'!G123</f>
        <v>05:01.90</v>
      </c>
      <c r="J11" s="19" t="str">
        <f>'H50'!G140</f>
        <v>05:25.03</v>
      </c>
      <c r="K11" s="19" t="str">
        <f>'H50'!G157</f>
        <v>06:37.70</v>
      </c>
      <c r="L11" s="19" t="str">
        <f>'H50'!G174</f>
        <v>07:26.95</v>
      </c>
      <c r="M11" s="20" t="str">
        <f>'H50'!G191</f>
        <v>07:57.70</v>
      </c>
      <c r="N11" s="14"/>
    </row>
    <row r="12" spans="1:14" x14ac:dyDescent="0.2">
      <c r="A12" s="163" t="s">
        <v>1434</v>
      </c>
      <c r="B12" s="164" t="str">
        <f>'H50'!C5</f>
        <v>Mathieu</v>
      </c>
      <c r="C12" s="164" t="str">
        <f>'H50'!C22</f>
        <v>Van Autenboer</v>
      </c>
      <c r="D12" s="164" t="str">
        <f>'H50'!C39</f>
        <v>Richelle</v>
      </c>
      <c r="E12" s="164" t="str">
        <f>'H50'!C56</f>
        <v>Richelle</v>
      </c>
      <c r="F12" s="164" t="str">
        <f>'H50'!C73</f>
        <v>Delfosse</v>
      </c>
      <c r="G12" s="164" t="str">
        <f>'H50'!C90</f>
        <v>Witteboon</v>
      </c>
      <c r="H12" s="164" t="str">
        <f>'H50'!C107</f>
        <v>Cadiat</v>
      </c>
      <c r="I12" s="164" t="str">
        <f>'H50'!C124</f>
        <v>Cadiat</v>
      </c>
      <c r="J12" s="164" t="str">
        <f>'H50'!C141</f>
        <v>Cadiat</v>
      </c>
      <c r="K12" s="164" t="str">
        <f>'H50'!C158</f>
        <v>Joos</v>
      </c>
      <c r="L12" s="164" t="str">
        <f>'H50'!C175</f>
        <v>Verhelst</v>
      </c>
      <c r="M12" s="165" t="str">
        <f>'H50'!C192</f>
        <v>Busschaert</v>
      </c>
      <c r="N12" s="19"/>
    </row>
    <row r="13" spans="1:14" x14ac:dyDescent="0.2">
      <c r="A13" s="7"/>
      <c r="B13" s="19" t="str">
        <f>'H50'!G5</f>
        <v>09:00.39</v>
      </c>
      <c r="C13" s="19" t="str">
        <f>'H50'!G22</f>
        <v>09:09.60</v>
      </c>
      <c r="D13" s="19" t="str">
        <f>'H50'!G39</f>
        <v>09:28.28</v>
      </c>
      <c r="E13" s="19" t="str">
        <f>'H50'!G56</f>
        <v>09:29.63</v>
      </c>
      <c r="F13" s="19" t="str">
        <f>'H50'!G73</f>
        <v>09:40.11</v>
      </c>
      <c r="G13" s="19" t="str">
        <f>'H50'!G90</f>
        <v>09:51.17</v>
      </c>
      <c r="H13" s="19" t="str">
        <f>'H50'!G107</f>
        <v>10:15.52</v>
      </c>
      <c r="I13" s="19" t="str">
        <f>'H50'!G124</f>
        <v>10:41.79</v>
      </c>
      <c r="J13" s="19" t="str">
        <f>'H50'!G141</f>
        <v>11:13.99</v>
      </c>
      <c r="K13" s="19" t="str">
        <f>'H50'!G158</f>
        <v>13:46.01</v>
      </c>
      <c r="L13" s="19" t="str">
        <f>'H50'!G175</f>
        <v>15:18.41</v>
      </c>
      <c r="M13" s="20" t="str">
        <f>'H50'!G192</f>
        <v>16:17.27</v>
      </c>
      <c r="N13" s="14"/>
    </row>
    <row r="14" spans="1:14" x14ac:dyDescent="0.2">
      <c r="A14" s="163" t="s">
        <v>1435</v>
      </c>
      <c r="B14" s="164" t="str">
        <f>'H50'!C6</f>
        <v>Chesquiere</v>
      </c>
      <c r="C14" s="164" t="str">
        <f>'H50'!C23</f>
        <v>Tielemans</v>
      </c>
      <c r="D14" s="164" t="str">
        <f>'H50'!C40</f>
        <v>Richelle</v>
      </c>
      <c r="E14" s="164" t="str">
        <f>'H50'!C57</f>
        <v xml:space="preserve">Rutten </v>
      </c>
      <c r="F14" s="164" t="str">
        <f>'H50'!C74</f>
        <v>Delfosse</v>
      </c>
      <c r="G14" s="164" t="str">
        <f>'H50'!C91</f>
        <v>Van Engelen</v>
      </c>
      <c r="H14" s="164" t="str">
        <f>'H50'!C108</f>
        <v>Delfosse</v>
      </c>
      <c r="I14" s="164" t="str">
        <f>'H50'!C125</f>
        <v>Cadiat</v>
      </c>
      <c r="J14" s="164" t="str">
        <f>'H50'!C142</f>
        <v>Cadiat</v>
      </c>
      <c r="K14" s="164" t="str">
        <f>'H50'!C159</f>
        <v>Fannes</v>
      </c>
      <c r="L14" s="164" t="str">
        <f>'H50'!C176</f>
        <v>Busschaert</v>
      </c>
      <c r="M14" s="165" t="str">
        <f>'H50'!C193</f>
        <v>Busschaert</v>
      </c>
      <c r="N14" s="19"/>
    </row>
    <row r="15" spans="1:14" x14ac:dyDescent="0.2">
      <c r="A15" s="7"/>
      <c r="B15" s="19" t="str">
        <f>'H50'!G6</f>
        <v>17:21.44</v>
      </c>
      <c r="C15" s="19" t="str">
        <f>'H50'!G23</f>
        <v>17:54.38</v>
      </c>
      <c r="D15" s="19" t="str">
        <f>'H50'!G40</f>
        <v>18:17.33</v>
      </c>
      <c r="E15" s="19" t="str">
        <f>'H50'!G57</f>
        <v>18:18.25</v>
      </c>
      <c r="F15" s="19" t="str">
        <f>'H50'!G74</f>
        <v>18:21.08</v>
      </c>
      <c r="G15" s="19" t="str">
        <f>'H50'!G91</f>
        <v>19:32.93</v>
      </c>
      <c r="H15" s="19" t="str">
        <f>'H50'!G108</f>
        <v>19:32.39</v>
      </c>
      <c r="I15" s="19" t="str">
        <f>'H50'!G125</f>
        <v>20:18.38</v>
      </c>
      <c r="J15" s="19" t="str">
        <f>'H50'!G142</f>
        <v>21:03.94</v>
      </c>
      <c r="K15" s="19" t="str">
        <f>'H50'!G159</f>
        <v>26:03.98</v>
      </c>
      <c r="L15" s="19" t="str">
        <f>'H50'!G176</f>
        <v>29:11.23</v>
      </c>
      <c r="M15" s="20" t="str">
        <f>'H50'!G193</f>
        <v>31:03.20</v>
      </c>
      <c r="N15" s="14"/>
    </row>
    <row r="16" spans="1:14" x14ac:dyDescent="0.2">
      <c r="A16" s="163" t="s">
        <v>1436</v>
      </c>
      <c r="B16" s="164" t="str">
        <f>'H50'!C7</f>
        <v>Heersbrandt</v>
      </c>
      <c r="C16" s="164" t="str">
        <f>'H50'!C24</f>
        <v xml:space="preserve">Van Lancker </v>
      </c>
      <c r="D16" s="164" t="str">
        <f>'H50'!C41</f>
        <v>Van Keer</v>
      </c>
      <c r="E16" s="164" t="str">
        <f>'H50'!C58</f>
        <v>Durez</v>
      </c>
      <c r="F16" s="164" t="str">
        <f>'H50'!C75</f>
        <v>Goossens</v>
      </c>
      <c r="G16" s="164" t="str">
        <f>'H50'!C92</f>
        <v xml:space="preserve">Bockstaele </v>
      </c>
      <c r="H16" s="164" t="str">
        <f>'H50'!C109</f>
        <v>Cadiat</v>
      </c>
      <c r="I16" s="164" t="str">
        <f>'H50'!C126</f>
        <v>Cadiat</v>
      </c>
      <c r="J16" s="164" t="str">
        <f>'H50'!C143</f>
        <v>Cadiat</v>
      </c>
      <c r="K16" s="164" t="str">
        <f>'H50'!C160</f>
        <v>Van Roy</v>
      </c>
      <c r="L16" s="164" t="str">
        <f>'H50'!C177</f>
        <v>Van Roy</v>
      </c>
      <c r="M16" s="165" t="str">
        <f>'H50'!C194</f>
        <v>Van Roy</v>
      </c>
      <c r="N16" s="19"/>
    </row>
    <row r="17" spans="1:14" x14ac:dyDescent="0.2">
      <c r="A17" s="7"/>
      <c r="B17" s="19" t="str">
        <f>'H50'!G7</f>
        <v>00:26.73</v>
      </c>
      <c r="C17" s="19" t="str">
        <f>'H50'!G24</f>
        <v>00:28.45</v>
      </c>
      <c r="D17" s="19" t="str">
        <f>'H50'!G41</f>
        <v>00:30.06</v>
      </c>
      <c r="E17" s="19" t="str">
        <f>'H50'!G58</f>
        <v>00:30.39</v>
      </c>
      <c r="F17" s="19" t="str">
        <f>'H50'!G75</f>
        <v>00:30.66</v>
      </c>
      <c r="G17" s="19" t="str">
        <f>'H50'!G92</f>
        <v>00:32.57</v>
      </c>
      <c r="H17" s="19" t="str">
        <f>'H50'!G109</f>
        <v>00:32.69</v>
      </c>
      <c r="I17" s="19" t="str">
        <f>'H50'!G126</f>
        <v>00:34.38</v>
      </c>
      <c r="J17" s="19" t="str">
        <f>'H50'!G143</f>
        <v>00:35.60</v>
      </c>
      <c r="K17" s="19" t="str">
        <f>'H50'!G160</f>
        <v>00:42.84</v>
      </c>
      <c r="L17" s="19" t="str">
        <f>'H50'!G177</f>
        <v>00:44.39</v>
      </c>
      <c r="M17" s="20" t="str">
        <f>'H50'!G194</f>
        <v>00:45.99</v>
      </c>
      <c r="N17" s="14"/>
    </row>
    <row r="18" spans="1:14" x14ac:dyDescent="0.2">
      <c r="A18" s="163" t="s">
        <v>1437</v>
      </c>
      <c r="B18" s="164" t="str">
        <f>'H50'!C8</f>
        <v>Sdraulig</v>
      </c>
      <c r="C18" s="164" t="str">
        <f>'H50'!C25</f>
        <v>Lecoutere</v>
      </c>
      <c r="D18" s="164" t="str">
        <f>'H50'!C42</f>
        <v>Richelle</v>
      </c>
      <c r="E18" s="164" t="str">
        <f>'H50'!C59</f>
        <v>Grégoire</v>
      </c>
      <c r="F18" s="164" t="str">
        <f>'H50'!C76</f>
        <v>Goossens</v>
      </c>
      <c r="G18" s="164" t="str">
        <f>'H50'!C93</f>
        <v>Goossens</v>
      </c>
      <c r="H18" s="164" t="str">
        <f>'H50'!C110</f>
        <v>Cadiat</v>
      </c>
      <c r="I18" s="164" t="str">
        <f>'H50'!C127</f>
        <v>Cadiat</v>
      </c>
      <c r="J18" s="164" t="str">
        <f>'H50'!C144</f>
        <v>Cadiat</v>
      </c>
      <c r="K18" s="164" t="str">
        <f>'H50'!C161</f>
        <v>Van Roy</v>
      </c>
      <c r="L18" s="164" t="str">
        <f>'H50'!C178</f>
        <v>Van Roy</v>
      </c>
      <c r="M18" s="165" t="str">
        <f>'H50'!C195</f>
        <v>Van Roy</v>
      </c>
      <c r="N18" s="19"/>
    </row>
    <row r="19" spans="1:14" x14ac:dyDescent="0.2">
      <c r="A19" s="7"/>
      <c r="B19" s="19" t="str">
        <f>'H50'!G8</f>
        <v>00:59.90</v>
      </c>
      <c r="C19" s="19" t="str">
        <f>'H50'!G25</f>
        <v>01:01.06</v>
      </c>
      <c r="D19" s="19" t="str">
        <f>'H50'!G42</f>
        <v>01:04.60</v>
      </c>
      <c r="E19" s="19" t="str">
        <f>'H50'!G59</f>
        <v>01:07.80</v>
      </c>
      <c r="F19" s="19" t="str">
        <f>'H50'!G76</f>
        <v>01:04.26</v>
      </c>
      <c r="G19" s="19" t="str">
        <f>'H50'!G93</f>
        <v>01:11.79</v>
      </c>
      <c r="H19" s="19" t="str">
        <f>'H50'!G110</f>
        <v>01:15.02</v>
      </c>
      <c r="I19" s="19" t="str">
        <f>'H50'!G127</f>
        <v>01:15.45</v>
      </c>
      <c r="J19" s="19" t="str">
        <f>'H50'!G144</f>
        <v>01:20.12</v>
      </c>
      <c r="K19" s="19" t="str">
        <f>'H50'!G161</f>
        <v>01:40.37</v>
      </c>
      <c r="L19" s="19" t="str">
        <f>'H50'!G178</f>
        <v>01:43.43</v>
      </c>
      <c r="M19" s="20" t="str">
        <f>'H50'!G195</f>
        <v>01:49.53</v>
      </c>
      <c r="N19" s="14"/>
    </row>
    <row r="20" spans="1:14" x14ac:dyDescent="0.2">
      <c r="A20" s="163" t="s">
        <v>1438</v>
      </c>
      <c r="B20" s="164" t="str">
        <f>'H50'!C9</f>
        <v>Sdraulig</v>
      </c>
      <c r="C20" s="164" t="str">
        <f>'H50'!C26</f>
        <v>Sottiau</v>
      </c>
      <c r="D20" s="164" t="str">
        <f>'H50'!C43</f>
        <v>Richelle</v>
      </c>
      <c r="E20" s="164" t="str">
        <f>'H50'!C60</f>
        <v>Richelle</v>
      </c>
      <c r="F20" s="164" t="str">
        <f>'H50'!C77</f>
        <v>Goossens</v>
      </c>
      <c r="G20" s="164" t="str">
        <f>'H50'!C94</f>
        <v>Goossens</v>
      </c>
      <c r="H20" s="164" t="str">
        <f>'H50'!C111</f>
        <v>Cadiat</v>
      </c>
      <c r="I20" s="164" t="str">
        <f>'H50'!C128</f>
        <v>Cadiat</v>
      </c>
      <c r="J20" s="164" t="str">
        <f>'H50'!C145</f>
        <v>Cadiat</v>
      </c>
      <c r="K20" s="164" t="str">
        <f>'H50'!C162</f>
        <v>Fannes</v>
      </c>
      <c r="L20" s="164" t="str">
        <f>'H50'!C179</f>
        <v>Verhelst</v>
      </c>
      <c r="M20" s="165" t="str">
        <f>'H50'!C196</f>
        <v>Verhelst</v>
      </c>
      <c r="N20" s="19"/>
    </row>
    <row r="21" spans="1:14" x14ac:dyDescent="0.2">
      <c r="A21" s="7"/>
      <c r="B21" s="19" t="str">
        <f>'H50'!G9</f>
        <v>02:12.29</v>
      </c>
      <c r="C21" s="19" t="str">
        <f>'H50'!G26</f>
        <v>02:17.63</v>
      </c>
      <c r="D21" s="19" t="str">
        <f>'H50'!G43</f>
        <v>02:17.22</v>
      </c>
      <c r="E21" s="19" t="str">
        <f>'H50'!G60</f>
        <v>02:19.85</v>
      </c>
      <c r="F21" s="19" t="str">
        <f>'H50'!G77</f>
        <v>02:19.69</v>
      </c>
      <c r="G21" s="19" t="str">
        <f>'H50'!G94</f>
        <v>02:37.39</v>
      </c>
      <c r="H21" s="19" t="str">
        <f>'H50'!G111</f>
        <v>02:40.41</v>
      </c>
      <c r="I21" s="19" t="str">
        <f>'H50'!G128</f>
        <v>02:50.26</v>
      </c>
      <c r="J21" s="19" t="str">
        <f>'H50'!G145</f>
        <v>02:51.40</v>
      </c>
      <c r="K21" s="19" t="str">
        <f>'H50'!G162</f>
        <v>03:35.87</v>
      </c>
      <c r="L21" s="19" t="str">
        <f>'H50'!G179</f>
        <v>03:51.22</v>
      </c>
      <c r="M21" s="20" t="str">
        <f>'H50'!G196</f>
        <v>03:55.88</v>
      </c>
      <c r="N21" s="14"/>
    </row>
    <row r="22" spans="1:14" x14ac:dyDescent="0.2">
      <c r="A22" s="163" t="s">
        <v>1441</v>
      </c>
      <c r="B22" s="164" t="str">
        <f>'H50'!C10</f>
        <v xml:space="preserve">De Meuninck </v>
      </c>
      <c r="C22" s="164" t="str">
        <f>'H50'!C27</f>
        <v>Coudenys</v>
      </c>
      <c r="D22" s="164" t="str">
        <f>'H50'!C44</f>
        <v>Geers</v>
      </c>
      <c r="E22" s="164" t="str">
        <f>'H50'!C61</f>
        <v xml:space="preserve">Geers </v>
      </c>
      <c r="F22" s="164" t="str">
        <f>'H50'!C78</f>
        <v>Van Thielen</v>
      </c>
      <c r="G22" s="164" t="str">
        <f>'H50'!C95</f>
        <v>Hanssens</v>
      </c>
      <c r="H22" s="164" t="str">
        <f>'H50'!C112</f>
        <v>Hanssens</v>
      </c>
      <c r="I22" s="164" t="str">
        <f>'H50'!C129</f>
        <v>Cadiat</v>
      </c>
      <c r="J22" s="164" t="str">
        <f>'H50'!C146</f>
        <v>Cadiat</v>
      </c>
      <c r="K22" s="164" t="str">
        <f>'H50'!C163</f>
        <v>Lempereur</v>
      </c>
      <c r="L22" s="164" t="str">
        <f>'H50'!C180</f>
        <v>Lempereur</v>
      </c>
      <c r="M22" s="165" t="str">
        <f>'H50'!C197</f>
        <v>Verhelst</v>
      </c>
      <c r="N22" s="19"/>
    </row>
    <row r="23" spans="1:14" x14ac:dyDescent="0.2">
      <c r="A23" s="7"/>
      <c r="B23" s="19" t="str">
        <f>'H50'!G10</f>
        <v>00:30.36</v>
      </c>
      <c r="C23" s="19" t="str">
        <f>'H50'!G27</f>
        <v>00:30.05</v>
      </c>
      <c r="D23" s="19" t="str">
        <f>'H50'!G44</f>
        <v>00:31.52</v>
      </c>
      <c r="E23" s="19" t="str">
        <f>'H50'!G61</f>
        <v>00:32.16</v>
      </c>
      <c r="F23" s="19" t="str">
        <f>'H50'!G78</f>
        <v>00:32.54</v>
      </c>
      <c r="G23" s="19" t="str">
        <f>'H50'!G95</f>
        <v>00:34.87</v>
      </c>
      <c r="H23" s="19" t="str">
        <f>'H50'!G112</f>
        <v>00:34.95</v>
      </c>
      <c r="I23" s="19" t="str">
        <f>'H50'!G129</f>
        <v>00:38.16</v>
      </c>
      <c r="J23" s="19" t="str">
        <f>'H50'!G146</f>
        <v>00:39.75</v>
      </c>
      <c r="K23" s="19" t="str">
        <f>'H50'!G163</f>
        <v>00:41.87</v>
      </c>
      <c r="L23" s="19" t="str">
        <f>'H50'!G180</f>
        <v>00:43.10</v>
      </c>
      <c r="M23" s="20" t="str">
        <f>'H50'!G197</f>
        <v>00:51.74</v>
      </c>
      <c r="N23" s="14"/>
    </row>
    <row r="24" spans="1:14" x14ac:dyDescent="0.2">
      <c r="A24" s="163" t="s">
        <v>1439</v>
      </c>
      <c r="B24" s="164" t="str">
        <f>'H50'!C11</f>
        <v>Desfossés</v>
      </c>
      <c r="C24" s="164" t="str">
        <f>'H50'!C28</f>
        <v xml:space="preserve">Roels </v>
      </c>
      <c r="D24" s="164" t="str">
        <f>'H50'!C45</f>
        <v>Bulbo</v>
      </c>
      <c r="E24" s="164" t="str">
        <f>'H50'!C62</f>
        <v xml:space="preserve">Roels </v>
      </c>
      <c r="F24" s="164" t="str">
        <f>'H50'!C79</f>
        <v>Van Thielen</v>
      </c>
      <c r="G24" s="164" t="str">
        <f>'H50'!C96</f>
        <v>Delfosse</v>
      </c>
      <c r="H24" s="164" t="str">
        <f>'H50'!C113</f>
        <v>Cadiat</v>
      </c>
      <c r="I24" s="164" t="str">
        <f>'H50'!C130</f>
        <v>Cadiat</v>
      </c>
      <c r="J24" s="164" t="str">
        <f>'H50'!C147</f>
        <v>Cadiat</v>
      </c>
      <c r="K24" s="164" t="str">
        <f>'H50'!C164</f>
        <v>Lempereur</v>
      </c>
      <c r="L24" s="164" t="str">
        <f>'H50'!C181</f>
        <v>Lempereur</v>
      </c>
      <c r="M24" s="165" t="str">
        <f>'H50'!C198</f>
        <v>Verhelst</v>
      </c>
      <c r="N24" s="19"/>
    </row>
    <row r="25" spans="1:14" x14ac:dyDescent="0.2">
      <c r="A25" s="7"/>
      <c r="B25" s="19" t="str">
        <f>'H50'!G11</f>
        <v>01:09.92</v>
      </c>
      <c r="C25" s="19" t="str">
        <f>'H50'!G28</f>
        <v>01:09.81</v>
      </c>
      <c r="D25" s="19" t="str">
        <f>'H50'!G45</f>
        <v>01:07.82</v>
      </c>
      <c r="E25" s="19" t="str">
        <f>'H50'!G62</f>
        <v>01:11.08</v>
      </c>
      <c r="F25" s="19" t="str">
        <f>'H50'!G79</f>
        <v>01:09.29</v>
      </c>
      <c r="G25" s="19" t="str">
        <f>'H50'!G96</f>
        <v>01:16.66</v>
      </c>
      <c r="H25" s="19" t="str">
        <f>'H50'!G113</f>
        <v>01:18.81</v>
      </c>
      <c r="I25" s="19" t="str">
        <f>'H50'!G130</f>
        <v>01:23.89</v>
      </c>
      <c r="J25" s="19" t="str">
        <f>'H50'!G147</f>
        <v>01:25.63</v>
      </c>
      <c r="K25" s="19" t="str">
        <f>'H50'!G164</f>
        <v>01:32.48</v>
      </c>
      <c r="L25" s="19" t="str">
        <f>'H50'!G181</f>
        <v>01:38.90</v>
      </c>
      <c r="M25" s="20" t="str">
        <f>'H50'!G198</f>
        <v>01:57.29</v>
      </c>
      <c r="N25" s="14"/>
    </row>
    <row r="26" spans="1:14" x14ac:dyDescent="0.2">
      <c r="A26" s="163" t="s">
        <v>1440</v>
      </c>
      <c r="B26" s="164" t="str">
        <f>'H50'!C12</f>
        <v>Coudenys</v>
      </c>
      <c r="C26" s="164" t="str">
        <f>'H50'!C29</f>
        <v xml:space="preserve">Roels </v>
      </c>
      <c r="D26" s="164" t="str">
        <f>'H50'!C46</f>
        <v>Geers</v>
      </c>
      <c r="E26" s="164" t="str">
        <f>'H50'!C63</f>
        <v xml:space="preserve">Roels </v>
      </c>
      <c r="F26" s="164" t="str">
        <f>'H50'!C80</f>
        <v xml:space="preserve">Medland </v>
      </c>
      <c r="G26" s="164" t="str">
        <f>'H50'!C97</f>
        <v>Delfosse</v>
      </c>
      <c r="H26" s="164" t="str">
        <f>'H50'!C114</f>
        <v>Cadiat</v>
      </c>
      <c r="I26" s="164" t="str">
        <f>'H50'!C131</f>
        <v>Cadiat</v>
      </c>
      <c r="J26" s="164" t="str">
        <f>'H50'!C148</f>
        <v>Cadiat</v>
      </c>
      <c r="K26" s="164" t="str">
        <f>'H50'!C165</f>
        <v>Lempereur</v>
      </c>
      <c r="L26" s="164" t="str">
        <f>'H50'!C182</f>
        <v>Lempereur</v>
      </c>
      <c r="M26" s="165" t="str">
        <f>'H50'!C199</f>
        <v>Verhelst</v>
      </c>
      <c r="N26" s="19"/>
    </row>
    <row r="27" spans="1:14" x14ac:dyDescent="0.2">
      <c r="A27" s="7"/>
      <c r="B27" s="19" t="str">
        <f>'H50'!G12</f>
        <v>02:35.15</v>
      </c>
      <c r="C27" s="19" t="str">
        <f>'H50'!G29</f>
        <v>02:32.52</v>
      </c>
      <c r="D27" s="19" t="str">
        <f>'H50'!G46</f>
        <v>02:30.89</v>
      </c>
      <c r="E27" s="19" t="str">
        <f>'H50'!G63</f>
        <v>02:35.26</v>
      </c>
      <c r="F27" s="19" t="str">
        <f>'H50'!G80</f>
        <v>02:47.07</v>
      </c>
      <c r="G27" s="19" t="str">
        <f>'H50'!G97</f>
        <v>02:53.04</v>
      </c>
      <c r="H27" s="19" t="str">
        <f>'H50'!G114</f>
        <v>02:55.42</v>
      </c>
      <c r="I27" s="19" t="str">
        <f>'H50'!G131</f>
        <v>02:57.85</v>
      </c>
      <c r="J27" s="19" t="str">
        <f>'H50'!G148</f>
        <v>03:04.58</v>
      </c>
      <c r="K27" s="19" t="str">
        <f>'H50'!G165</f>
        <v>03:29.83</v>
      </c>
      <c r="L27" s="19" t="str">
        <f>'H50'!G182</f>
        <v>03:51.03</v>
      </c>
      <c r="M27" s="20" t="str">
        <f>'H50'!G199</f>
        <v>04:24.43</v>
      </c>
      <c r="N27" s="14"/>
    </row>
    <row r="28" spans="1:14" x14ac:dyDescent="0.2">
      <c r="A28" s="163" t="s">
        <v>1444</v>
      </c>
      <c r="B28" s="164" t="str">
        <f>'H50'!C13</f>
        <v>Stevenheydens</v>
      </c>
      <c r="C28" s="164" t="str">
        <f>'H50'!C30</f>
        <v xml:space="preserve">Van Lancker </v>
      </c>
      <c r="D28" s="164" t="str">
        <f>'H50'!C47</f>
        <v>Van Keer</v>
      </c>
      <c r="E28" s="164" t="str">
        <f>'H50'!C64</f>
        <v xml:space="preserve">Tonus </v>
      </c>
      <c r="F28" s="164" t="str">
        <f>'H50'!C81</f>
        <v xml:space="preserve">Tonus </v>
      </c>
      <c r="G28" s="164" t="str">
        <f>'H50'!C98</f>
        <v>Morelle</v>
      </c>
      <c r="H28" s="164" t="str">
        <f>'H50'!C115</f>
        <v>Cadiat</v>
      </c>
      <c r="I28" s="164" t="str">
        <f>'H50'!C132</f>
        <v>Cadiat</v>
      </c>
      <c r="J28" s="164" t="str">
        <f>'H50'!C149</f>
        <v>Cadiat</v>
      </c>
      <c r="K28" s="164" t="str">
        <f>'H50'!C166</f>
        <v>Lempereur</v>
      </c>
      <c r="L28" s="164" t="str">
        <f>'H50'!C183</f>
        <v>Lempereur</v>
      </c>
      <c r="M28" s="165" t="str">
        <f>'H50'!C200</f>
        <v>Verhelst</v>
      </c>
      <c r="N28" s="19"/>
    </row>
    <row r="29" spans="1:14" x14ac:dyDescent="0.2">
      <c r="A29" s="7"/>
      <c r="B29" s="19" t="str">
        <f>'H50'!G13</f>
        <v>00:26.60</v>
      </c>
      <c r="C29" s="19" t="str">
        <f>'H50'!G30</f>
        <v>00:25.84</v>
      </c>
      <c r="D29" s="19" t="str">
        <f>'H50'!G47</f>
        <v>00:27.92</v>
      </c>
      <c r="E29" s="19" t="str">
        <f>'H50'!G64</f>
        <v>00:26.20</v>
      </c>
      <c r="F29" s="19" t="str">
        <f>'H50'!G81</f>
        <v>00:25.89</v>
      </c>
      <c r="G29" s="19" t="str">
        <f>'H50'!G98</f>
        <v>00:27.56</v>
      </c>
      <c r="H29" s="19" t="str">
        <f>'H50'!G115</f>
        <v>00:28.35</v>
      </c>
      <c r="I29" s="19" t="str">
        <f>'H50'!G132</f>
        <v>00:29.49</v>
      </c>
      <c r="J29" s="19" t="str">
        <f>'H50'!G149</f>
        <v>00:31.31</v>
      </c>
      <c r="K29" s="19" t="str">
        <f>'H50'!G166</f>
        <v>00:38.19</v>
      </c>
      <c r="L29" s="19" t="str">
        <f>'H50'!G183</f>
        <v>00:41.16</v>
      </c>
      <c r="M29" s="20" t="str">
        <f>'H50'!G200</f>
        <v>00:53.60</v>
      </c>
      <c r="N29" s="14"/>
    </row>
    <row r="30" spans="1:14" x14ac:dyDescent="0.2">
      <c r="A30" s="163" t="s">
        <v>1442</v>
      </c>
      <c r="B30" s="164" t="str">
        <f>'H50'!C14</f>
        <v>Stevenheydens</v>
      </c>
      <c r="C30" s="164" t="str">
        <f>'H50'!C31</f>
        <v>Coudenys</v>
      </c>
      <c r="D30" s="164" t="str">
        <f>'H50'!C48</f>
        <v>Rogiers</v>
      </c>
      <c r="E30" s="164" t="str">
        <f>'H50'!C65</f>
        <v xml:space="preserve">Tonus </v>
      </c>
      <c r="F30" s="164" t="str">
        <f>'H50'!C82</f>
        <v xml:space="preserve">Tonus </v>
      </c>
      <c r="G30" s="164" t="str">
        <f>'H50'!C99</f>
        <v xml:space="preserve">Bockstaele </v>
      </c>
      <c r="H30" s="164" t="str">
        <f>'H50'!C116</f>
        <v>Cadiat</v>
      </c>
      <c r="I30" s="164" t="str">
        <f>'H50'!C133</f>
        <v>Cadiat</v>
      </c>
      <c r="J30" s="164" t="str">
        <f>'H50'!C150</f>
        <v>Cadiat</v>
      </c>
      <c r="K30" s="164" t="str">
        <f>'H50'!C167</f>
        <v>Lempereur</v>
      </c>
      <c r="L30" s="164" t="str">
        <f>'H50'!C184</f>
        <v>Lempereur</v>
      </c>
      <c r="M30" s="165" t="str">
        <f>'H50'!C201</f>
        <v>Verhelst</v>
      </c>
      <c r="N30" s="19"/>
    </row>
    <row r="31" spans="1:14" x14ac:dyDescent="0.2">
      <c r="A31" s="7"/>
      <c r="B31" s="19" t="str">
        <f>'H50'!G14</f>
        <v>00:56.51</v>
      </c>
      <c r="C31" s="19" t="str">
        <f>'H50'!G31</f>
        <v>01:01.11</v>
      </c>
      <c r="D31" s="19" t="str">
        <f>'H50'!G48</f>
        <v>01:02.12</v>
      </c>
      <c r="E31" s="19" t="str">
        <f>'H50'!G65</f>
        <v>00:59.86</v>
      </c>
      <c r="F31" s="19" t="str">
        <f>'H50'!G82</f>
        <v>00:58.75</v>
      </c>
      <c r="G31" s="19" t="str">
        <f>'H50'!G99</f>
        <v>01:03.46</v>
      </c>
      <c r="H31" s="19" t="str">
        <f>'H50'!G116</f>
        <v>01:04.50</v>
      </c>
      <c r="I31" s="19" t="str">
        <f>'H50'!G133</f>
        <v>01:08.62</v>
      </c>
      <c r="J31" s="19" t="str">
        <f>'H50'!G150</f>
        <v>01:13.00</v>
      </c>
      <c r="K31" s="19" t="str">
        <f>'H50'!G167</f>
        <v>01:28.46</v>
      </c>
      <c r="L31" s="19" t="str">
        <f>'H50'!G184</f>
        <v>01:48.55</v>
      </c>
      <c r="M31" s="20" t="str">
        <f>'H50'!G201</f>
        <v>02:18.15</v>
      </c>
      <c r="N31" s="14"/>
    </row>
    <row r="32" spans="1:14" x14ac:dyDescent="0.2">
      <c r="A32" s="163" t="s">
        <v>1443</v>
      </c>
      <c r="B32" s="164" t="str">
        <f>'H50'!C15</f>
        <v>Mathieu</v>
      </c>
      <c r="C32" s="164" t="str">
        <f>'H50'!C32</f>
        <v>Mathieu</v>
      </c>
      <c r="D32" s="164" t="str">
        <f>'H50'!C49</f>
        <v>Rogiers</v>
      </c>
      <c r="E32" s="164" t="str">
        <f>'H50'!C66</f>
        <v>Rogiers</v>
      </c>
      <c r="F32" s="164" t="str">
        <f>'H50'!C83</f>
        <v xml:space="preserve">Tonus </v>
      </c>
      <c r="G32" s="164" t="str">
        <f>'H50'!C100</f>
        <v xml:space="preserve">Bockstaele </v>
      </c>
      <c r="H32" s="164" t="str">
        <f>'H50'!C117</f>
        <v>Cadiat</v>
      </c>
      <c r="I32" s="164" t="str">
        <f>'H50'!C134</f>
        <v>Cadiat</v>
      </c>
      <c r="J32" s="164" t="str">
        <f>'H50'!C151</f>
        <v>Cadiat</v>
      </c>
      <c r="K32" s="164" t="str">
        <f>'H50'!C168</f>
        <v>Lempereur</v>
      </c>
      <c r="L32" s="164">
        <f>'H50'!C185</f>
        <v>0</v>
      </c>
      <c r="M32" s="165">
        <f>'H50'!C202</f>
        <v>0</v>
      </c>
      <c r="N32" s="19"/>
    </row>
    <row r="33" spans="1:14" x14ac:dyDescent="0.2">
      <c r="A33" s="7"/>
      <c r="B33" s="19" t="str">
        <f>'H50'!G15</f>
        <v>02:15.57</v>
      </c>
      <c r="C33" s="19" t="str">
        <f>'H50'!G32</f>
        <v>02:18.30</v>
      </c>
      <c r="D33" s="19" t="str">
        <f>'H50'!G49</f>
        <v>02:20.70</v>
      </c>
      <c r="E33" s="19" t="str">
        <f>'H50'!G66</f>
        <v>02:23.25</v>
      </c>
      <c r="F33" s="19" t="str">
        <f>'H50'!G83</f>
        <v>2:17.00</v>
      </c>
      <c r="G33" s="19" t="str">
        <f>'H50'!G100</f>
        <v>02:23.45</v>
      </c>
      <c r="H33" s="19" t="str">
        <f>'H50'!G117</f>
        <v>02:37.86</v>
      </c>
      <c r="I33" s="19" t="str">
        <f>'H50'!G134</f>
        <v>02:43.98</v>
      </c>
      <c r="J33" s="19" t="str">
        <f>'H50'!G151</f>
        <v>02:54.95</v>
      </c>
      <c r="K33" s="19" t="str">
        <f>'H50'!G168</f>
        <v>03:29.72</v>
      </c>
      <c r="L33" s="19" t="str">
        <f>'H50'!G185</f>
        <v>:</v>
      </c>
      <c r="M33" s="20" t="str">
        <f>'H50'!G202</f>
        <v>:</v>
      </c>
      <c r="N33" s="14"/>
    </row>
    <row r="34" spans="1:14" x14ac:dyDescent="0.2">
      <c r="A34" s="163" t="s">
        <v>1446</v>
      </c>
      <c r="B34" s="164" t="str">
        <f>'H50'!C16</f>
        <v>Van Poucke</v>
      </c>
      <c r="C34" s="164" t="str">
        <f>'H50'!C33</f>
        <v>Van Autenboer</v>
      </c>
      <c r="D34" s="164" t="str">
        <f>'H50'!C50</f>
        <v>Richelle</v>
      </c>
      <c r="E34" s="164" t="str">
        <f>'H50'!C67</f>
        <v>Richelle</v>
      </c>
      <c r="F34" s="164" t="str">
        <f>'H50'!C84</f>
        <v xml:space="preserve">Tonus </v>
      </c>
      <c r="G34" s="164" t="str">
        <f>'H50'!C101</f>
        <v xml:space="preserve">Bockstaele </v>
      </c>
      <c r="H34" s="164" t="str">
        <f>'H50'!C118</f>
        <v>Cadiat</v>
      </c>
      <c r="I34" s="164" t="str">
        <f>'H50'!C135</f>
        <v>Cadiat</v>
      </c>
      <c r="J34" s="164" t="str">
        <f>'H50'!C152</f>
        <v>Cadiat</v>
      </c>
      <c r="K34" s="164" t="str">
        <f>'H50'!C169</f>
        <v>Lempereur</v>
      </c>
      <c r="L34" s="164" t="str">
        <f>'H50'!C186</f>
        <v>Lempereur</v>
      </c>
      <c r="M34" s="165" t="str">
        <f>'H50'!C203</f>
        <v>Verhelst</v>
      </c>
      <c r="N34" s="19"/>
    </row>
    <row r="35" spans="1:14" x14ac:dyDescent="0.2">
      <c r="A35" s="7"/>
      <c r="B35" s="19" t="str">
        <f>'H50'!G16</f>
        <v>02:14.45</v>
      </c>
      <c r="C35" s="19" t="str">
        <f>'H50'!G33</f>
        <v>02:16.83</v>
      </c>
      <c r="D35" s="19" t="str">
        <f>'H50'!G50</f>
        <v>02:17.20</v>
      </c>
      <c r="E35" s="19" t="str">
        <f>'H50'!G67</f>
        <v>02:18.90</v>
      </c>
      <c r="F35" s="19" t="str">
        <f>'H50'!G84</f>
        <v>2:22.56</v>
      </c>
      <c r="G35" s="19" t="str">
        <f>'H50'!G101</f>
        <v>02:29.51</v>
      </c>
      <c r="H35" s="19" t="str">
        <f>'H50'!G118</f>
        <v>02:34.00</v>
      </c>
      <c r="I35" s="19" t="str">
        <f>'H50'!G135</f>
        <v>02:38.56</v>
      </c>
      <c r="J35" s="19" t="str">
        <f>'H50'!G152</f>
        <v>02:46.01</v>
      </c>
      <c r="K35" s="19" t="str">
        <f>'H50'!G169</f>
        <v>03:19.53</v>
      </c>
      <c r="L35" s="19" t="str">
        <f>'H50'!G186</f>
        <v>03:44.89</v>
      </c>
      <c r="M35" s="20" t="str">
        <f>'H50'!G203</f>
        <v>04:19.33</v>
      </c>
      <c r="N35" s="14"/>
    </row>
    <row r="36" spans="1:14" x14ac:dyDescent="0.2">
      <c r="A36" s="163" t="s">
        <v>1447</v>
      </c>
      <c r="B36" s="164" t="str">
        <f>'H50'!C17</f>
        <v>Chesquiere</v>
      </c>
      <c r="C36" s="164" t="str">
        <f>'H50'!C34</f>
        <v>Chesquiere</v>
      </c>
      <c r="D36" s="164" t="str">
        <f>'H50'!C51</f>
        <v>Richelle</v>
      </c>
      <c r="E36" s="164" t="str">
        <f>'H50'!C68</f>
        <v xml:space="preserve">Van Den Bosch </v>
      </c>
      <c r="F36" s="164" t="str">
        <f>'H50'!C85</f>
        <v xml:space="preserve">Bockstaele </v>
      </c>
      <c r="G36" s="164" t="str">
        <f>'H50'!C102</f>
        <v xml:space="preserve">Bockstaele </v>
      </c>
      <c r="H36" s="164" t="str">
        <f>'H50'!C119</f>
        <v>Cadiat</v>
      </c>
      <c r="I36" s="164" t="str">
        <f>'H50'!C136</f>
        <v>Cadiat</v>
      </c>
      <c r="J36" s="164" t="str">
        <f>'H50'!C153</f>
        <v>Cadiat</v>
      </c>
      <c r="K36" s="164" t="str">
        <f>'H50'!C170</f>
        <v>Lempereur</v>
      </c>
      <c r="L36" s="164" t="str">
        <f>'H50'!C187</f>
        <v>Lempereur</v>
      </c>
      <c r="M36" s="165" t="str">
        <f>'H50'!C204</f>
        <v>Verhelst</v>
      </c>
      <c r="N36" s="19"/>
    </row>
    <row r="37" spans="1:14" x14ac:dyDescent="0.2">
      <c r="A37" s="168"/>
      <c r="B37" s="169" t="str">
        <f>'H50'!G17</f>
        <v>04:54.14</v>
      </c>
      <c r="C37" s="169" t="str">
        <f>'H50'!G34</f>
        <v>04:48.34</v>
      </c>
      <c r="D37" s="169" t="str">
        <f>'H50'!G51</f>
        <v>04:59.44</v>
      </c>
      <c r="E37" s="169" t="str">
        <f>'H50'!G68</f>
        <v>05:00.31</v>
      </c>
      <c r="F37" s="169" t="str">
        <f>'H50'!G85</f>
        <v>05:19.03</v>
      </c>
      <c r="G37" s="169" t="str">
        <f>'H50'!G102</f>
        <v>05:28.48</v>
      </c>
      <c r="H37" s="169" t="str">
        <f>'H50'!G119</f>
        <v>05:34.90</v>
      </c>
      <c r="I37" s="169" t="str">
        <f>'H50'!G136</f>
        <v>05:49.96</v>
      </c>
      <c r="J37" s="169" t="str">
        <f>'H50'!G153</f>
        <v>06:01.17</v>
      </c>
      <c r="K37" s="169" t="str">
        <f>'H50'!G170</f>
        <v>07:32.71</v>
      </c>
      <c r="L37" s="169" t="str">
        <f>'H50'!G187</f>
        <v>08:19.23</v>
      </c>
      <c r="M37" s="72" t="str">
        <f>'H50'!G204</f>
        <v>09:15.28</v>
      </c>
      <c r="N37" s="14"/>
    </row>
    <row r="38" spans="1:14" x14ac:dyDescent="0.2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15"/>
  <dimension ref="A1:Q44"/>
  <sheetViews>
    <sheetView workbookViewId="0">
      <selection sqref="A1:IV1"/>
    </sheetView>
  </sheetViews>
  <sheetFormatPr defaultColWidth="9.33203125" defaultRowHeight="12.75" x14ac:dyDescent="0.2"/>
  <cols>
    <col min="1" max="1" width="12.1640625" customWidth="1"/>
    <col min="2" max="14" width="9.83203125" customWidth="1"/>
  </cols>
  <sheetData>
    <row r="1" spans="1:17" ht="15.75" x14ac:dyDescent="0.25">
      <c r="D1" s="13" t="s">
        <v>1448</v>
      </c>
      <c r="E1" s="18" t="s">
        <v>1449</v>
      </c>
      <c r="F1" s="18" t="s">
        <v>1453</v>
      </c>
    </row>
    <row r="3" spans="1:17" x14ac:dyDescent="0.2">
      <c r="A3" s="175"/>
      <c r="B3" s="178" t="s">
        <v>155</v>
      </c>
      <c r="C3" s="176" t="s">
        <v>156</v>
      </c>
      <c r="D3" s="178" t="s">
        <v>157</v>
      </c>
      <c r="E3" s="176" t="s">
        <v>158</v>
      </c>
      <c r="F3" s="178" t="s">
        <v>159</v>
      </c>
      <c r="G3" s="176" t="s">
        <v>160</v>
      </c>
      <c r="H3" s="178" t="s">
        <v>161</v>
      </c>
      <c r="I3" s="176" t="s">
        <v>162</v>
      </c>
      <c r="J3" s="178" t="s">
        <v>163</v>
      </c>
      <c r="K3" s="176" t="s">
        <v>164</v>
      </c>
      <c r="L3" s="178" t="s">
        <v>165</v>
      </c>
      <c r="M3" s="176" t="s">
        <v>166</v>
      </c>
      <c r="N3" s="178" t="s">
        <v>197</v>
      </c>
    </row>
    <row r="4" spans="1:17" x14ac:dyDescent="0.2">
      <c r="A4" s="173" t="s">
        <v>1430</v>
      </c>
      <c r="B4" s="64" t="str">
        <f>'D50'!C1</f>
        <v>Verbauwen</v>
      </c>
      <c r="C4" s="130" t="str">
        <f>'D50'!C18</f>
        <v>Verbauwen</v>
      </c>
      <c r="D4" s="64" t="str">
        <f>'D50'!C35</f>
        <v>Verbauwen</v>
      </c>
      <c r="E4" s="130" t="str">
        <f>'D50'!C52</f>
        <v xml:space="preserve">Blondeel </v>
      </c>
      <c r="F4" s="64" t="str">
        <f>'D50'!C69</f>
        <v>Delaender</v>
      </c>
      <c r="G4" s="130" t="str">
        <f>'D50'!C86</f>
        <v>Delaender</v>
      </c>
      <c r="H4" s="64" t="str">
        <f>'D50'!C103</f>
        <v>Crabbé</v>
      </c>
      <c r="I4" s="130" t="str">
        <f>'D50'!C120</f>
        <v>Crabbe</v>
      </c>
      <c r="J4" s="64" t="str">
        <f>'D50'!C137</f>
        <v>Pellis</v>
      </c>
      <c r="K4" s="130" t="str">
        <f>'D50'!C154</f>
        <v>Pellis</v>
      </c>
      <c r="L4" s="64" t="str">
        <f>'D50'!C171</f>
        <v>Pellis</v>
      </c>
      <c r="M4" s="130" t="str">
        <f>'D50'!C188</f>
        <v>Pellis</v>
      </c>
      <c r="N4" s="64" t="str">
        <f>'D50'!C205</f>
        <v>Pellis</v>
      </c>
      <c r="P4" s="7"/>
      <c r="Q4" s="7"/>
    </row>
    <row r="5" spans="1:17" x14ac:dyDescent="0.2">
      <c r="A5" s="172"/>
      <c r="B5" s="172" t="str">
        <f>'D50'!G1</f>
        <v>00:26.75</v>
      </c>
      <c r="C5" s="177" t="str">
        <f>'D50'!G18</f>
        <v>00:26.59</v>
      </c>
      <c r="D5" s="172" t="str">
        <f>'D50'!G35</f>
        <v>00:27.87</v>
      </c>
      <c r="E5" s="177" t="str">
        <f>'D50'!G52</f>
        <v>00:29.31</v>
      </c>
      <c r="F5" s="172" t="str">
        <f>'D50'!G69</f>
        <v>00:28.86</v>
      </c>
      <c r="G5" s="177" t="str">
        <f>'D50'!G86</f>
        <v>00:29.65</v>
      </c>
      <c r="H5" s="172" t="str">
        <f>'D50'!G103</f>
        <v>00:31.63</v>
      </c>
      <c r="I5" s="177" t="str">
        <f>'D50'!G120</f>
        <v>00:31.82</v>
      </c>
      <c r="J5" s="172" t="str">
        <f>'D50'!G137</f>
        <v>00:38.30</v>
      </c>
      <c r="K5" s="177" t="str">
        <f>'D50'!G154</f>
        <v>00:38.24</v>
      </c>
      <c r="L5" s="172" t="str">
        <f>'D50'!G171</f>
        <v>00:39.62</v>
      </c>
      <c r="M5" s="177" t="str">
        <f>'D50'!G188</f>
        <v>00:41.80</v>
      </c>
      <c r="N5" s="172" t="str">
        <f>'D50'!G205</f>
        <v>00:48.37</v>
      </c>
      <c r="O5" s="7"/>
      <c r="P5" s="7"/>
    </row>
    <row r="6" spans="1:17" x14ac:dyDescent="0.2">
      <c r="A6" s="173" t="s">
        <v>1431</v>
      </c>
      <c r="B6" s="64" t="str">
        <f>'D50'!C2</f>
        <v>Verbauwen</v>
      </c>
      <c r="C6" s="130" t="str">
        <f>'D50'!C19</f>
        <v>Verbauwen</v>
      </c>
      <c r="D6" s="64" t="str">
        <f>'D50'!C36</f>
        <v>Verbauwen</v>
      </c>
      <c r="E6" s="130" t="str">
        <f>'D50'!C53</f>
        <v xml:space="preserve">Blondeel </v>
      </c>
      <c r="F6" s="64" t="str">
        <f>'D50'!C70</f>
        <v>Delaender</v>
      </c>
      <c r="G6" s="130" t="str">
        <f>'D50'!C87</f>
        <v>Delaender</v>
      </c>
      <c r="H6" s="64" t="str">
        <f>'D50'!C104</f>
        <v>Crabbé</v>
      </c>
      <c r="I6" s="130" t="str">
        <f>'D50'!C121</f>
        <v>Crabbe</v>
      </c>
      <c r="J6" s="64" t="str">
        <f>'D50'!C138</f>
        <v>Pellis</v>
      </c>
      <c r="K6" s="130" t="str">
        <f>'D50'!C155</f>
        <v>Pellis</v>
      </c>
      <c r="L6" s="64" t="str">
        <f>'D50'!C172</f>
        <v>Pellis</v>
      </c>
      <c r="M6" s="130" t="str">
        <f>'D50'!C189</f>
        <v>Pellis</v>
      </c>
      <c r="N6" s="64" t="str">
        <f>'D50'!C206</f>
        <v>Pellis</v>
      </c>
      <c r="O6" s="7"/>
      <c r="P6" s="7"/>
      <c r="Q6" s="7"/>
    </row>
    <row r="7" spans="1:17" x14ac:dyDescent="0.2">
      <c r="A7" s="172"/>
      <c r="B7" s="172" t="str">
        <f>'D50'!G2</f>
        <v>00:58.31</v>
      </c>
      <c r="C7" s="177" t="str">
        <f>'D50'!G19</f>
        <v>00:59.51</v>
      </c>
      <c r="D7" s="172" t="str">
        <f>'D50'!G36</f>
        <v>01:00.64</v>
      </c>
      <c r="E7" s="177" t="str">
        <f>'D50'!G53</f>
        <v>01:03.96</v>
      </c>
      <c r="F7" s="172" t="str">
        <f>'D50'!G70</f>
        <v>01:05.89</v>
      </c>
      <c r="G7" s="177" t="str">
        <f>'D50'!G87</f>
        <v>01:05.33</v>
      </c>
      <c r="H7" s="172" t="str">
        <f>'D50'!G104</f>
        <v>01:10.19</v>
      </c>
      <c r="I7" s="177" t="str">
        <f>'D50'!G121</f>
        <v>01:09.82</v>
      </c>
      <c r="J7" s="172" t="str">
        <f>'D50'!G138</f>
        <v>01:24.02</v>
      </c>
      <c r="K7" s="177" t="str">
        <f>'D50'!G155</f>
        <v>01:26.22</v>
      </c>
      <c r="L7" s="172" t="str">
        <f>'D50'!G172</f>
        <v>01:31.75</v>
      </c>
      <c r="M7" s="177" t="str">
        <f>'D50'!G189</f>
        <v>01:37.18</v>
      </c>
      <c r="N7" s="172" t="str">
        <f>'D50'!G206</f>
        <v>01:51.39</v>
      </c>
      <c r="O7" s="7"/>
      <c r="P7" s="7"/>
    </row>
    <row r="8" spans="1:17" x14ac:dyDescent="0.2">
      <c r="A8" s="173" t="s">
        <v>1432</v>
      </c>
      <c r="B8" s="64" t="str">
        <f>'D50'!C3</f>
        <v>Cavadini</v>
      </c>
      <c r="C8" s="130" t="str">
        <f>'D50'!C20</f>
        <v>Goffin</v>
      </c>
      <c r="D8" s="64" t="str">
        <f>'D50'!C37</f>
        <v>Bizzotto-Ravier</v>
      </c>
      <c r="E8" s="130" t="str">
        <f>'D50'!C54</f>
        <v xml:space="preserve">Blondeel </v>
      </c>
      <c r="F8" s="64" t="str">
        <f>'D50'!C71</f>
        <v>Delaender</v>
      </c>
      <c r="G8" s="130" t="str">
        <f>'D50'!C88</f>
        <v>Delaender</v>
      </c>
      <c r="H8" s="64" t="str">
        <f>'D50'!C105</f>
        <v>Crabbé</v>
      </c>
      <c r="I8" s="130" t="str">
        <f>'D50'!C122</f>
        <v>Crabbe</v>
      </c>
      <c r="J8" s="64" t="str">
        <f>'D50'!C139</f>
        <v>Leroy</v>
      </c>
      <c r="K8" s="130" t="str">
        <f>'D50'!C156</f>
        <v>Pellis</v>
      </c>
      <c r="L8" s="64" t="str">
        <f>'D50'!C173</f>
        <v>Pellis</v>
      </c>
      <c r="M8" s="130" t="str">
        <f>'D50'!C190</f>
        <v>Pellis</v>
      </c>
      <c r="N8" s="64" t="str">
        <f>'D50'!C207</f>
        <v>Pellis</v>
      </c>
      <c r="O8" s="7"/>
      <c r="P8" s="7"/>
      <c r="Q8" s="7"/>
    </row>
    <row r="9" spans="1:17" x14ac:dyDescent="0.2">
      <c r="A9" s="172"/>
      <c r="B9" s="172" t="str">
        <f>'D50'!G3</f>
        <v>02:06.33</v>
      </c>
      <c r="C9" s="177" t="str">
        <f>'D50'!G20</f>
        <v>02:11.19</v>
      </c>
      <c r="D9" s="172" t="str">
        <f>'D50'!G37</f>
        <v>02:16.34</v>
      </c>
      <c r="E9" s="177" t="str">
        <f>'D50'!G54</f>
        <v>02:22.83</v>
      </c>
      <c r="F9" s="172" t="str">
        <f>'D50'!G71</f>
        <v>02:25.10</v>
      </c>
      <c r="G9" s="177" t="str">
        <f>'D50'!G88</f>
        <v>02:22.45</v>
      </c>
      <c r="H9" s="172" t="str">
        <f>'D50'!G105</f>
        <v>02:33.06</v>
      </c>
      <c r="I9" s="177" t="str">
        <f>'D50'!G122</f>
        <v>02:31.61</v>
      </c>
      <c r="J9" s="172" t="str">
        <f>'D50'!G139</f>
        <v>03:11.43</v>
      </c>
      <c r="K9" s="177" t="str">
        <f>'D50'!G156</f>
        <v>03:16.53</v>
      </c>
      <c r="L9" s="172" t="str">
        <f>'D50'!G173</f>
        <v>03:24.95</v>
      </c>
      <c r="M9" s="177" t="str">
        <f>'D50'!G190</f>
        <v>03:44.51</v>
      </c>
      <c r="N9" s="172" t="str">
        <f>'D50'!G207</f>
        <v>4:08.67</v>
      </c>
      <c r="O9" s="7"/>
      <c r="P9" s="7"/>
    </row>
    <row r="10" spans="1:17" x14ac:dyDescent="0.2">
      <c r="A10" s="173" t="s">
        <v>1433</v>
      </c>
      <c r="B10" s="64" t="str">
        <f>'D50'!C4</f>
        <v>Duck</v>
      </c>
      <c r="C10" s="130" t="str">
        <f>'D50'!C21</f>
        <v>Goffin</v>
      </c>
      <c r="D10" s="64" t="str">
        <f>'D50'!C38</f>
        <v>Wanter</v>
      </c>
      <c r="E10" s="130" t="str">
        <f>'D50'!C55</f>
        <v>Theate</v>
      </c>
      <c r="F10" s="64" t="str">
        <f>'D50'!C72</f>
        <v>Delaender</v>
      </c>
      <c r="G10" s="130" t="str">
        <f>'D50'!C89</f>
        <v>Delaender</v>
      </c>
      <c r="H10" s="64" t="str">
        <f>'D50'!C106</f>
        <v>Michel</v>
      </c>
      <c r="I10" s="130" t="str">
        <f>'D50'!C123</f>
        <v>Crabbe</v>
      </c>
      <c r="J10" s="64" t="str">
        <f>'D50'!C140</f>
        <v>Leroy</v>
      </c>
      <c r="K10" s="130" t="str">
        <f>'D50'!C157</f>
        <v>Pellis</v>
      </c>
      <c r="L10" s="64" t="str">
        <f>'D50'!C174</f>
        <v>Pellis</v>
      </c>
      <c r="M10" s="130" t="str">
        <f>'D50'!C191</f>
        <v>Keteleer</v>
      </c>
      <c r="N10" s="64" t="str">
        <f>'D50'!C208</f>
        <v>Pellis</v>
      </c>
      <c r="O10" s="7"/>
      <c r="P10" s="7"/>
      <c r="Q10" s="7"/>
    </row>
    <row r="11" spans="1:17" x14ac:dyDescent="0.2">
      <c r="A11" s="172"/>
      <c r="B11" s="172" t="str">
        <f>'D50'!G4</f>
        <v>04:34.28</v>
      </c>
      <c r="C11" s="177" t="str">
        <f>'D50'!G21</f>
        <v>04:39.65</v>
      </c>
      <c r="D11" s="172" t="str">
        <f>'D50'!G38</f>
        <v>04:54.28</v>
      </c>
      <c r="E11" s="177" t="str">
        <f>'D50'!G55</f>
        <v>05:04.29</v>
      </c>
      <c r="F11" s="172" t="str">
        <f>'D50'!G72</f>
        <v>05:03.46</v>
      </c>
      <c r="G11" s="177" t="str">
        <f>'D50'!G89</f>
        <v>04:58.98</v>
      </c>
      <c r="H11" s="172" t="str">
        <f>'D50'!G106</f>
        <v>05:25.09</v>
      </c>
      <c r="I11" s="177" t="str">
        <f>'D50'!G123</f>
        <v>05:29.23</v>
      </c>
      <c r="J11" s="172" t="str">
        <f>'D50'!G140</f>
        <v>06:34.77</v>
      </c>
      <c r="K11" s="177" t="str">
        <f>'D50'!G157</f>
        <v>07:11.72</v>
      </c>
      <c r="L11" s="172" t="str">
        <f>'D50'!G174</f>
        <v>07:32.47</v>
      </c>
      <c r="M11" s="177" t="str">
        <f>'D50'!G191</f>
        <v>08:07.31</v>
      </c>
      <c r="N11" s="172" t="str">
        <f>'D50'!G208</f>
        <v>09:02.74</v>
      </c>
      <c r="O11" s="7"/>
      <c r="P11" s="7"/>
    </row>
    <row r="12" spans="1:17" x14ac:dyDescent="0.2">
      <c r="A12" s="173" t="s">
        <v>1434</v>
      </c>
      <c r="B12" s="64" t="str">
        <f>'D50'!C5</f>
        <v>Smet</v>
      </c>
      <c r="C12" s="130" t="str">
        <f>'D50'!C22</f>
        <v>Smet</v>
      </c>
      <c r="D12" s="64" t="str">
        <f>'D50'!C39</f>
        <v>Theate</v>
      </c>
      <c r="E12" s="130" t="str">
        <f>'D50'!C56</f>
        <v>Theate</v>
      </c>
      <c r="F12" s="64" t="str">
        <f>'D50'!C73</f>
        <v>Delaender</v>
      </c>
      <c r="G12" s="130" t="str">
        <f>'D50'!C90</f>
        <v>Delaender</v>
      </c>
      <c r="H12" s="64" t="str">
        <f>'D50'!C107</f>
        <v>Crabbé</v>
      </c>
      <c r="I12" s="130" t="str">
        <f>'D50'!C124</f>
        <v>Leroy</v>
      </c>
      <c r="J12" s="64" t="str">
        <f>'D50'!C141</f>
        <v>Leroy</v>
      </c>
      <c r="K12" s="130" t="str">
        <f>'D50'!C158</f>
        <v>Pellis</v>
      </c>
      <c r="L12" s="64" t="str">
        <f>'D50'!C175</f>
        <v>Pellis</v>
      </c>
      <c r="M12" s="130" t="str">
        <f>'D50'!C192</f>
        <v>Keteleer</v>
      </c>
      <c r="N12" s="64" t="str">
        <f>'D50'!C209</f>
        <v>Pellis</v>
      </c>
      <c r="O12" s="7"/>
      <c r="P12" s="7"/>
      <c r="Q12" s="7"/>
    </row>
    <row r="13" spans="1:17" x14ac:dyDescent="0.2">
      <c r="A13" s="172"/>
      <c r="B13" s="172" t="str">
        <f>'D50'!G5</f>
        <v>09:33.93</v>
      </c>
      <c r="C13" s="177" t="str">
        <f>'D50'!G22</f>
        <v>09:34.19</v>
      </c>
      <c r="D13" s="172" t="str">
        <f>'D50'!G39</f>
        <v>10:04.14</v>
      </c>
      <c r="E13" s="177" t="str">
        <f>'D50'!G56</f>
        <v>10:16.50</v>
      </c>
      <c r="F13" s="172" t="str">
        <f>'D50'!G73</f>
        <v>10:22.68</v>
      </c>
      <c r="G13" s="177" t="str">
        <f>'D50'!G90</f>
        <v>10:15.18</v>
      </c>
      <c r="H13" s="172" t="str">
        <f>'D50'!G107</f>
        <v>11:22.54</v>
      </c>
      <c r="I13" s="177" t="str">
        <f>'D50'!G124</f>
        <v>13:23.62</v>
      </c>
      <c r="J13" s="172" t="str">
        <f>'D50'!G141</f>
        <v>13:12.65</v>
      </c>
      <c r="K13" s="177" t="str">
        <f>'D50'!G158</f>
        <v>15:03.25</v>
      </c>
      <c r="L13" s="172" t="str">
        <f>'D50'!G175</f>
        <v>15:43.75</v>
      </c>
      <c r="M13" s="177" t="str">
        <f>'D50'!G192</f>
        <v>16:25.02</v>
      </c>
      <c r="N13" s="172" t="str">
        <f>'D50'!G209</f>
        <v>19:11.92</v>
      </c>
      <c r="O13" s="7"/>
      <c r="P13" s="7"/>
    </row>
    <row r="14" spans="1:17" x14ac:dyDescent="0.2">
      <c r="A14" s="173" t="s">
        <v>1435</v>
      </c>
      <c r="B14" s="64" t="str">
        <f>'D50'!C6</f>
        <v>Herreman</v>
      </c>
      <c r="C14" s="130" t="str">
        <f>'D50'!C23</f>
        <v>Smet</v>
      </c>
      <c r="D14" s="64" t="str">
        <f>'D50'!C40</f>
        <v>Theate</v>
      </c>
      <c r="E14" s="130" t="str">
        <f>'D50'!C57</f>
        <v>Theate</v>
      </c>
      <c r="F14" s="64" t="str">
        <f>'D50'!C74</f>
        <v>Van Cauteren</v>
      </c>
      <c r="G14" s="130" t="str">
        <f>'D50'!C91</f>
        <v>Delaender</v>
      </c>
      <c r="H14" s="64" t="str">
        <f>'D50'!C108</f>
        <v>Crabbé</v>
      </c>
      <c r="I14" s="130" t="str">
        <f>'D50'!C125</f>
        <v>Crabbe</v>
      </c>
      <c r="J14" s="64" t="str">
        <f>'D50'!C142</f>
        <v>Falize</v>
      </c>
      <c r="K14" s="130" t="str">
        <f>'D50'!C159</f>
        <v>Pellis</v>
      </c>
      <c r="L14" s="64" t="str">
        <f>'D50'!C176</f>
        <v>Pellis</v>
      </c>
      <c r="M14" s="130" t="str">
        <f>'D50'!C193</f>
        <v>Keteleer</v>
      </c>
      <c r="N14" s="64" t="str">
        <f>'D50'!C210</f>
        <v>Pellis</v>
      </c>
      <c r="O14" s="7"/>
      <c r="P14" s="7"/>
      <c r="Q14" s="7"/>
    </row>
    <row r="15" spans="1:17" x14ac:dyDescent="0.2">
      <c r="A15" s="172"/>
      <c r="B15" s="172" t="str">
        <f>'D50'!G6</f>
        <v>18:33.89</v>
      </c>
      <c r="C15" s="177" t="str">
        <f>'D50'!G23</f>
        <v>18:45.27</v>
      </c>
      <c r="D15" s="172" t="str">
        <f>'D50'!G40</f>
        <v>19:25.40</v>
      </c>
      <c r="E15" s="177" t="str">
        <f>'D50'!G57</f>
        <v>19:21.06</v>
      </c>
      <c r="F15" s="172" t="str">
        <f>'D50'!G74</f>
        <v>20:29.34</v>
      </c>
      <c r="G15" s="177" t="str">
        <f>'D50'!G91</f>
        <v>19:32.39</v>
      </c>
      <c r="H15" s="172" t="str">
        <f>'D50'!G108</f>
        <v>21:20.68</v>
      </c>
      <c r="I15" s="177" t="str">
        <f>'D50'!G125</f>
        <v>21:38.87</v>
      </c>
      <c r="J15" s="172" t="str">
        <f>'D50'!G142</f>
        <v>26:52.41</v>
      </c>
      <c r="K15" s="177" t="str">
        <f>'D50'!G159</f>
        <v>29:48.16</v>
      </c>
      <c r="L15" s="172" t="str">
        <f>'D50'!G176</f>
        <v>30:54.60</v>
      </c>
      <c r="M15" s="177" t="str">
        <f>'D50'!G193</f>
        <v>32:20.90</v>
      </c>
      <c r="N15" s="172" t="str">
        <f>'D50'!G210</f>
        <v>36:42.82</v>
      </c>
      <c r="O15" s="7"/>
      <c r="P15" s="7"/>
    </row>
    <row r="16" spans="1:17" x14ac:dyDescent="0.2">
      <c r="A16" s="173" t="s">
        <v>1436</v>
      </c>
      <c r="B16" s="64" t="str">
        <f>'D50'!C7</f>
        <v>Verbauwen</v>
      </c>
      <c r="C16" s="130" t="str">
        <f>'D50'!C24</f>
        <v>Verbauwen</v>
      </c>
      <c r="D16" s="64" t="str">
        <f>'D50'!C41</f>
        <v>Verbauwen</v>
      </c>
      <c r="E16" s="130" t="str">
        <f>'D50'!C58</f>
        <v>Capkova</v>
      </c>
      <c r="F16" s="64" t="str">
        <f>'D50'!C75</f>
        <v>Capkova</v>
      </c>
      <c r="G16" s="130" t="str">
        <f>'D50'!C92</f>
        <v>Michel</v>
      </c>
      <c r="H16" s="64" t="str">
        <f>'D50'!C109</f>
        <v>Crabbé</v>
      </c>
      <c r="I16" s="130" t="str">
        <f>'D50'!C126</f>
        <v xml:space="preserve">De Sauvage </v>
      </c>
      <c r="J16" s="64" t="str">
        <f>'D50'!C143</f>
        <v>Pellis</v>
      </c>
      <c r="K16" s="130" t="str">
        <f>'D50'!C160</f>
        <v>Keteleer</v>
      </c>
      <c r="L16" s="64" t="str">
        <f>'D50'!C177</f>
        <v>Pellis</v>
      </c>
      <c r="M16" s="130" t="str">
        <f>'D50'!C194</f>
        <v>Keteleer</v>
      </c>
      <c r="N16" s="64" t="str">
        <f>'D50'!C211</f>
        <v>Pellis</v>
      </c>
      <c r="O16" s="7"/>
      <c r="P16" s="7"/>
      <c r="Q16" s="7"/>
    </row>
    <row r="17" spans="1:17" x14ac:dyDescent="0.2">
      <c r="A17" s="172"/>
      <c r="B17" s="172" t="str">
        <f>'D50'!G7</f>
        <v>00:31.21</v>
      </c>
      <c r="C17" s="177" t="str">
        <f>'D50'!G24</f>
        <v>00:31.24</v>
      </c>
      <c r="D17" s="172" t="str">
        <f>'D50'!G41</f>
        <v>00:31.27</v>
      </c>
      <c r="E17" s="177" t="str">
        <f>'D50'!G58</f>
        <v>00:32.57</v>
      </c>
      <c r="F17" s="172" t="str">
        <f>'D50'!G75</f>
        <v>00:32.65</v>
      </c>
      <c r="G17" s="177" t="str">
        <f>'D50'!G92</f>
        <v>00:37.43</v>
      </c>
      <c r="H17" s="172" t="str">
        <f>'D50'!G109</f>
        <v>00:37.32</v>
      </c>
      <c r="I17" s="177" t="str">
        <f>'D50'!G126</f>
        <v>00:41.14</v>
      </c>
      <c r="J17" s="172" t="str">
        <f>'D50'!G143</f>
        <v>00:47.33</v>
      </c>
      <c r="K17" s="177" t="str">
        <f>'D50'!G160</f>
        <v>00:48.35</v>
      </c>
      <c r="L17" s="172" t="str">
        <f>'D50'!G177</f>
        <v>00:52.46</v>
      </c>
      <c r="M17" s="177" t="str">
        <f>'D50'!G194</f>
        <v>00:59.43</v>
      </c>
      <c r="N17" s="172" t="str">
        <f>'D50'!G211</f>
        <v>01:05.63</v>
      </c>
      <c r="O17" s="7"/>
      <c r="P17" s="7"/>
    </row>
    <row r="18" spans="1:17" x14ac:dyDescent="0.2">
      <c r="A18" s="173" t="s">
        <v>1437</v>
      </c>
      <c r="B18" s="64" t="str">
        <f>'D50'!C8</f>
        <v>Verbauwen</v>
      </c>
      <c r="C18" s="130" t="str">
        <f>'D50'!C25</f>
        <v>Verbauwen</v>
      </c>
      <c r="D18" s="64" t="str">
        <f>'D50'!C42</f>
        <v>Verbauwen</v>
      </c>
      <c r="E18" s="130" t="str">
        <f>'D50'!C59</f>
        <v>Van Cauteren</v>
      </c>
      <c r="F18" s="64" t="str">
        <f>'D50'!C76</f>
        <v>Capkova</v>
      </c>
      <c r="G18" s="130" t="str">
        <f>'D50'!C93</f>
        <v>Michel</v>
      </c>
      <c r="H18" s="64" t="str">
        <f>'D50'!C110</f>
        <v>Crabbé</v>
      </c>
      <c r="I18" s="130" t="str">
        <f>'D50'!C127</f>
        <v>Crabbe</v>
      </c>
      <c r="J18" s="64" t="str">
        <f>'D50'!C144</f>
        <v>Everaert</v>
      </c>
      <c r="K18" s="130" t="str">
        <f>'D50'!C161</f>
        <v>Keteleer</v>
      </c>
      <c r="L18" s="64" t="str">
        <f>'D50'!C178</f>
        <v>Keteleer</v>
      </c>
      <c r="M18" s="130" t="str">
        <f>'D50'!C195</f>
        <v>Keteleer</v>
      </c>
      <c r="N18" s="64" t="str">
        <f>'D50'!C212</f>
        <v>Pellis</v>
      </c>
      <c r="O18" s="7"/>
      <c r="P18" s="7"/>
      <c r="Q18" s="7"/>
    </row>
    <row r="19" spans="1:17" x14ac:dyDescent="0.2">
      <c r="A19" s="172"/>
      <c r="B19" s="172" t="str">
        <f>'D50'!G8</f>
        <v>01:06.29</v>
      </c>
      <c r="C19" s="177" t="str">
        <f>'D50'!G25</f>
        <v>01:07.34</v>
      </c>
      <c r="D19" s="172" t="str">
        <f>'D50'!G42</f>
        <v>01:09.37</v>
      </c>
      <c r="E19" s="177" t="str">
        <f>'D50'!G59</f>
        <v>01:19.81</v>
      </c>
      <c r="F19" s="172" t="str">
        <f>'D50'!G76</f>
        <v>01:11.18</v>
      </c>
      <c r="G19" s="177" t="str">
        <f>'D50'!G93</f>
        <v>01:18.87</v>
      </c>
      <c r="H19" s="172" t="str">
        <f>'D50'!G110</f>
        <v>01:19.69</v>
      </c>
      <c r="I19" s="177" t="str">
        <f>'D50'!G127</f>
        <v>01:20.34</v>
      </c>
      <c r="J19" s="172" t="str">
        <f>'D50'!G144</f>
        <v>01:39.33</v>
      </c>
      <c r="K19" s="177" t="str">
        <f>'D50'!G161</f>
        <v>01:51.11</v>
      </c>
      <c r="L19" s="172" t="str">
        <f>'D50'!G178</f>
        <v>02:02.07</v>
      </c>
      <c r="M19" s="177" t="str">
        <f>'D50'!G195</f>
        <v>02:09.32</v>
      </c>
      <c r="N19" s="172" t="str">
        <f>'D50'!G212</f>
        <v>02:32.10</v>
      </c>
      <c r="O19" s="7"/>
      <c r="P19" s="7"/>
    </row>
    <row r="20" spans="1:17" x14ac:dyDescent="0.2">
      <c r="A20" s="173" t="s">
        <v>1438</v>
      </c>
      <c r="B20" s="64" t="str">
        <f>'D50'!C9</f>
        <v>Smet</v>
      </c>
      <c r="C20" s="130" t="str">
        <f>'D50'!C26</f>
        <v>Vaernewyck</v>
      </c>
      <c r="D20" s="64" t="str">
        <f>'D50'!C43</f>
        <v>Verbauwen</v>
      </c>
      <c r="E20" s="130" t="str">
        <f>'D50'!C60</f>
        <v>Van Cauteren</v>
      </c>
      <c r="F20" s="64" t="str">
        <f>'D50'!C77</f>
        <v>Van Cauteren</v>
      </c>
      <c r="G20" s="130" t="str">
        <f>'D50'!C94</f>
        <v>Michel</v>
      </c>
      <c r="H20" s="64" t="str">
        <f>'D50'!C111</f>
        <v>Michel</v>
      </c>
      <c r="I20" s="130" t="str">
        <f>'D50'!C128</f>
        <v>Crabbe</v>
      </c>
      <c r="J20" s="64" t="str">
        <f>'D50'!C145</f>
        <v>Everaert</v>
      </c>
      <c r="K20" s="130" t="str">
        <f>'D50'!C162</f>
        <v>Keteleer</v>
      </c>
      <c r="L20" s="64" t="str">
        <f>'D50'!C179</f>
        <v>Pellis</v>
      </c>
      <c r="M20" s="130" t="str">
        <f>'D50'!C196</f>
        <v>Keteleer</v>
      </c>
      <c r="N20" s="64" t="str">
        <f>'D50'!C213</f>
        <v>Keteleer</v>
      </c>
      <c r="O20" s="7"/>
      <c r="P20" s="7"/>
      <c r="Q20" s="7"/>
    </row>
    <row r="21" spans="1:17" x14ac:dyDescent="0.2">
      <c r="A21" s="172"/>
      <c r="B21" s="172" t="str">
        <f>'D50'!G9</f>
        <v>02:39.57</v>
      </c>
      <c r="C21" s="177" t="str">
        <f>'D50'!G26</f>
        <v>02:41.78</v>
      </c>
      <c r="D21" s="172" t="str">
        <f>'D50'!G43</f>
        <v>02:24.52</v>
      </c>
      <c r="E21" s="177" t="str">
        <f>'D50'!G60</f>
        <v>02:46.22</v>
      </c>
      <c r="F21" s="172" t="str">
        <f>'D50'!G77</f>
        <v>02:48.98</v>
      </c>
      <c r="G21" s="177" t="str">
        <f>'D50'!G98</f>
        <v>00:31.89</v>
      </c>
      <c r="H21" s="172" t="str">
        <f>'D50'!G111</f>
        <v>02:47.21</v>
      </c>
      <c r="I21" s="177" t="str">
        <f>'D50'!G128</f>
        <v>02:52.90</v>
      </c>
      <c r="J21" s="172" t="str">
        <f>'D50'!G145</f>
        <v>03:38.01</v>
      </c>
      <c r="K21" s="177" t="str">
        <f>'D50'!G162</f>
        <v>03:47.17</v>
      </c>
      <c r="L21" s="172" t="str">
        <f>'D50'!G179</f>
        <v>4.:22.69</v>
      </c>
      <c r="M21" s="177" t="str">
        <f>'D50'!G196</f>
        <v>04:42.99</v>
      </c>
      <c r="N21" s="172" t="str">
        <f>'D50'!G213</f>
        <v>05:16.94</v>
      </c>
      <c r="O21" s="7"/>
      <c r="P21" s="7"/>
    </row>
    <row r="22" spans="1:17" x14ac:dyDescent="0.2">
      <c r="A22" s="173" t="s">
        <v>1441</v>
      </c>
      <c r="B22" s="64" t="str">
        <f>'D50'!C10</f>
        <v>Vanbuel</v>
      </c>
      <c r="C22" s="130" t="str">
        <f>'D50'!C27</f>
        <v>Van Cauteren</v>
      </c>
      <c r="D22" s="64" t="str">
        <f>'D50'!C44</f>
        <v>Xhervelle</v>
      </c>
      <c r="E22" s="130" t="str">
        <f>'D50'!C61</f>
        <v>Xhervelle</v>
      </c>
      <c r="F22" s="64" t="str">
        <f>'D50'!C78</f>
        <v>Van Cauteren</v>
      </c>
      <c r="G22" s="130" t="str">
        <f>'D50'!C95</f>
        <v>Michel</v>
      </c>
      <c r="H22" s="64" t="str">
        <f>'D50'!C112</f>
        <v>Crabbé</v>
      </c>
      <c r="I22" s="130" t="str">
        <f>'D50'!C129</f>
        <v>Crabbe</v>
      </c>
      <c r="J22" s="64" t="str">
        <f>'D50'!C146</f>
        <v>Pellis</v>
      </c>
      <c r="K22" s="130" t="str">
        <f>'D50'!C163</f>
        <v>Pellis</v>
      </c>
      <c r="L22" s="64" t="str">
        <f>'D50'!C180</f>
        <v>Pellis</v>
      </c>
      <c r="M22" s="130" t="str">
        <f>'D50'!C197</f>
        <v>Pellis</v>
      </c>
      <c r="N22" s="64" t="str">
        <f>'D50'!C214</f>
        <v>Van Obberghen</v>
      </c>
      <c r="O22" s="7"/>
      <c r="P22" s="7"/>
      <c r="Q22" s="7"/>
    </row>
    <row r="23" spans="1:17" x14ac:dyDescent="0.2">
      <c r="A23" s="172"/>
      <c r="B23" s="172" t="str">
        <f>'D50'!G10</f>
        <v>00:35.43</v>
      </c>
      <c r="C23" s="177" t="str">
        <f>'D50'!G27</f>
        <v>00:37.75</v>
      </c>
      <c r="D23" s="172" t="str">
        <f>'D50'!G44</f>
        <v>00:37.41</v>
      </c>
      <c r="E23" s="177" t="str">
        <f>'D50'!G61</f>
        <v>00:38.56</v>
      </c>
      <c r="F23" s="172" t="str">
        <f>'D50'!G78</f>
        <v>00:40.95</v>
      </c>
      <c r="G23" s="177" t="str">
        <f>'D50'!G95</f>
        <v>00:42.55</v>
      </c>
      <c r="H23" s="172" t="str">
        <f>'D50'!G112</f>
        <v>00:39.55</v>
      </c>
      <c r="I23" s="177" t="str">
        <f>'D50'!G129</f>
        <v>00:40.19</v>
      </c>
      <c r="J23" s="172" t="str">
        <f>'D50'!G146</f>
        <v>00:44.03</v>
      </c>
      <c r="K23" s="177" t="str">
        <f>'D50'!G163</f>
        <v>00:45.44</v>
      </c>
      <c r="L23" s="172" t="str">
        <f>'D50'!G180</f>
        <v>00:46.69</v>
      </c>
      <c r="M23" s="177" t="str">
        <f>'D50'!G197</f>
        <v>00:48.36</v>
      </c>
      <c r="N23" s="172" t="str">
        <f>'D50'!G214</f>
        <v>00:51.83</v>
      </c>
      <c r="O23" s="7"/>
      <c r="P23" s="7"/>
    </row>
    <row r="24" spans="1:17" x14ac:dyDescent="0.2">
      <c r="A24" s="173" t="s">
        <v>1439</v>
      </c>
      <c r="B24" s="64" t="str">
        <f>'D50'!C11</f>
        <v>Vanbuel</v>
      </c>
      <c r="C24" s="130" t="str">
        <f>'D50'!C28</f>
        <v>Goffin</v>
      </c>
      <c r="D24" s="64" t="str">
        <f>'D50'!C45</f>
        <v>Xhervelle</v>
      </c>
      <c r="E24" s="130" t="str">
        <f>'D50'!C62</f>
        <v>Xhervelle</v>
      </c>
      <c r="F24" s="64" t="str">
        <f>'D50'!C79</f>
        <v>Michel</v>
      </c>
      <c r="G24" s="130" t="str">
        <f>'D50'!C96</f>
        <v>Medland</v>
      </c>
      <c r="H24" s="64" t="str">
        <f>'D50'!C113</f>
        <v>Crabbé</v>
      </c>
      <c r="I24" s="130" t="str">
        <f>'D50'!C130</f>
        <v>Crabbe</v>
      </c>
      <c r="J24" s="64" t="str">
        <f>'D50'!C147</f>
        <v>Pellis</v>
      </c>
      <c r="K24" s="130" t="str">
        <f>'D50'!C164</f>
        <v>Pellis</v>
      </c>
      <c r="L24" s="64" t="str">
        <f>'D50'!C181</f>
        <v>Pellis</v>
      </c>
      <c r="M24" s="130" t="str">
        <f>'D50'!C198</f>
        <v>Pellis</v>
      </c>
      <c r="N24" s="64" t="str">
        <f>'D50'!C215</f>
        <v>Van Obberghen</v>
      </c>
      <c r="O24" s="7"/>
      <c r="P24" s="7"/>
      <c r="Q24" s="7"/>
    </row>
    <row r="25" spans="1:17" x14ac:dyDescent="0.2">
      <c r="A25" s="172"/>
      <c r="B25" s="172" t="str">
        <f>'D50'!G11</f>
        <v>01:18.92</v>
      </c>
      <c r="C25" s="177" t="str">
        <f>'D50'!G28</f>
        <v>01:20.96</v>
      </c>
      <c r="D25" s="172" t="str">
        <f>'D50'!G45</f>
        <v>01:22.90</v>
      </c>
      <c r="E25" s="177" t="str">
        <f>'D50'!G62</f>
        <v>01:25.42</v>
      </c>
      <c r="F25" s="172" t="str">
        <f>'D50'!G79</f>
        <v>01:31.04</v>
      </c>
      <c r="G25" s="177" t="str">
        <f>'D50'!G96</f>
        <v>01:30.94</v>
      </c>
      <c r="H25" s="172" t="str">
        <f>'D50'!G113</f>
        <v>01:25.23</v>
      </c>
      <c r="I25" s="177" t="str">
        <f>'D50'!G130</f>
        <v>01:28.19</v>
      </c>
      <c r="J25" s="172" t="str">
        <f>'D50'!G147</f>
        <v>01:39.70</v>
      </c>
      <c r="K25" s="177" t="str">
        <f>'D50'!G164</f>
        <v>01:40.66</v>
      </c>
      <c r="L25" s="172" t="str">
        <f>'D50'!G181</f>
        <v>01:45.78</v>
      </c>
      <c r="M25" s="177" t="str">
        <f>'D50'!G198</f>
        <v>01:50.05</v>
      </c>
      <c r="N25" s="172" t="str">
        <f>'D50'!G215</f>
        <v>01:54.96</v>
      </c>
      <c r="O25" s="7"/>
      <c r="P25" s="7"/>
    </row>
    <row r="26" spans="1:17" x14ac:dyDescent="0.2">
      <c r="A26" s="173" t="s">
        <v>1440</v>
      </c>
      <c r="B26" s="64" t="str">
        <f>'D50'!C12</f>
        <v>Vanbuel</v>
      </c>
      <c r="C26" s="130" t="str">
        <f>'D50'!C29</f>
        <v>Goffin</v>
      </c>
      <c r="D26" s="64" t="str">
        <f>'D50'!C46</f>
        <v>De Temmerman</v>
      </c>
      <c r="E26" s="130" t="str">
        <f>'D50'!C63</f>
        <v>Xhervelle</v>
      </c>
      <c r="F26" s="64" t="str">
        <f>'D50'!C80</f>
        <v>Dubuisson</v>
      </c>
      <c r="G26" s="130" t="str">
        <f>'D50'!C97</f>
        <v>Michel</v>
      </c>
      <c r="H26" s="64" t="str">
        <f>'D50'!C114</f>
        <v>Crabbé</v>
      </c>
      <c r="I26" s="130" t="str">
        <f>'D50'!C131</f>
        <v>Crabbe</v>
      </c>
      <c r="J26" s="64" t="str">
        <f>'D50'!C148</f>
        <v>Pellis</v>
      </c>
      <c r="K26" s="130" t="str">
        <f>'D50'!C165</f>
        <v>Pellis</v>
      </c>
      <c r="L26" s="64" t="str">
        <f>'D50'!C182</f>
        <v>Van Obberghen</v>
      </c>
      <c r="M26" s="130" t="str">
        <f>'D50'!C199</f>
        <v>Van Obberghen</v>
      </c>
      <c r="N26" s="64" t="str">
        <f>'D50'!C216</f>
        <v>Van Obberghen</v>
      </c>
      <c r="O26" s="7"/>
      <c r="P26" s="7"/>
      <c r="Q26" s="7"/>
    </row>
    <row r="27" spans="1:17" x14ac:dyDescent="0.2">
      <c r="A27" s="172"/>
      <c r="B27" s="172" t="str">
        <f>'D50'!G12</f>
        <v>02:49.56</v>
      </c>
      <c r="C27" s="177" t="str">
        <f>'D50'!G29</f>
        <v>02:52.58</v>
      </c>
      <c r="D27" s="172" t="str">
        <f>'D50'!G46</f>
        <v>03:00.11</v>
      </c>
      <c r="E27" s="177" t="str">
        <f>'D50'!G63</f>
        <v>03:06.67</v>
      </c>
      <c r="F27" s="172" t="str">
        <f>'D50'!G80</f>
        <v>03:15.55</v>
      </c>
      <c r="G27" s="177" t="str">
        <f>'D50'!G97</f>
        <v>03:10.17</v>
      </c>
      <c r="H27" s="172" t="str">
        <f>'D50'!G114</f>
        <v>03:06.72</v>
      </c>
      <c r="I27" s="177" t="str">
        <f>'D50'!G131</f>
        <v>03:13.45</v>
      </c>
      <c r="J27" s="172" t="str">
        <f>'D50'!G148</f>
        <v>03:38.12</v>
      </c>
      <c r="K27" s="177" t="str">
        <f>'D50'!G165</f>
        <v>03:40.79</v>
      </c>
      <c r="L27" s="172" t="str">
        <f>'D50'!G182</f>
        <v>03:53.56</v>
      </c>
      <c r="M27" s="177" t="str">
        <f>'D50'!G199</f>
        <v>04:05.52</v>
      </c>
      <c r="N27" s="172" t="str">
        <f>'D50'!G216</f>
        <v>04:18.23</v>
      </c>
      <c r="O27" s="7"/>
      <c r="P27" s="7"/>
    </row>
    <row r="28" spans="1:17" x14ac:dyDescent="0.2">
      <c r="A28" s="173" t="s">
        <v>1444</v>
      </c>
      <c r="B28" s="64" t="str">
        <f>'D50'!C13</f>
        <v>Cavadini</v>
      </c>
      <c r="C28" s="130" t="str">
        <f>'D50'!C30</f>
        <v>Verbauwen</v>
      </c>
      <c r="D28" s="64" t="str">
        <f>'D50'!C47</f>
        <v>Verbauwen</v>
      </c>
      <c r="E28" s="130" t="str">
        <f>'D50'!C64</f>
        <v>Capkova</v>
      </c>
      <c r="F28" s="64" t="str">
        <f>'D50'!C81</f>
        <v>Delaender</v>
      </c>
      <c r="G28" s="130" t="str">
        <f>'D50'!C98</f>
        <v>Delaender</v>
      </c>
      <c r="H28" s="64" t="str">
        <f>'D50'!C115</f>
        <v>Crabbé</v>
      </c>
      <c r="I28" s="130" t="str">
        <f>'D50'!C132</f>
        <v>Crabbe</v>
      </c>
      <c r="J28" s="64" t="str">
        <f>'D50'!C149</f>
        <v>Pellis</v>
      </c>
      <c r="K28" s="130" t="str">
        <f>'D50'!C166</f>
        <v>Pellis</v>
      </c>
      <c r="L28" s="64" t="str">
        <f>'D50'!C183</f>
        <v>Pellis</v>
      </c>
      <c r="M28" s="130">
        <f>'D50'!C200</f>
        <v>0</v>
      </c>
      <c r="N28" s="64">
        <f>'D50'!C217</f>
        <v>0</v>
      </c>
      <c r="O28" s="7"/>
      <c r="P28" s="7"/>
      <c r="Q28" s="7"/>
    </row>
    <row r="29" spans="1:17" x14ac:dyDescent="0.2">
      <c r="A29" s="172"/>
      <c r="B29" s="172" t="str">
        <f>'D50'!G13</f>
        <v>00:29.26</v>
      </c>
      <c r="C29" s="177" t="str">
        <f>'D50'!G30</f>
        <v>00:29.17</v>
      </c>
      <c r="D29" s="172" t="str">
        <f>'D50'!G47</f>
        <v>00:29.37</v>
      </c>
      <c r="E29" s="177" t="str">
        <f>'D50'!G64</f>
        <v>00:31.61</v>
      </c>
      <c r="F29" s="172" t="str">
        <f>'D50'!G81</f>
        <v>00:31.55</v>
      </c>
      <c r="G29" s="177" t="str">
        <f>'D50'!G94</f>
        <v>02:45.89</v>
      </c>
      <c r="H29" s="172" t="str">
        <f>'D50'!G115</f>
        <v>00:33.91</v>
      </c>
      <c r="I29" s="177" t="str">
        <f>'D50'!G132</f>
        <v>00:34.83</v>
      </c>
      <c r="J29" s="172" t="str">
        <f>'D50'!G149</f>
        <v>00:46.18</v>
      </c>
      <c r="K29" s="177" t="str">
        <f>'D50'!G166</f>
        <v>00:53.49</v>
      </c>
      <c r="L29" s="172" t="str">
        <f>'D50'!G183</f>
        <v>00:55.63</v>
      </c>
      <c r="M29" s="177" t="str">
        <f>'D50'!G200</f>
        <v xml:space="preserve"> : </v>
      </c>
      <c r="N29" s="172">
        <f>'D50'!G217</f>
        <v>0</v>
      </c>
      <c r="O29" s="7"/>
      <c r="P29" s="7"/>
    </row>
    <row r="30" spans="1:17" x14ac:dyDescent="0.2">
      <c r="A30" s="173" t="s">
        <v>1442</v>
      </c>
      <c r="B30" s="64" t="str">
        <f>'D50'!C14</f>
        <v>Lepomme</v>
      </c>
      <c r="C30" s="130" t="str">
        <f>'D50'!C31</f>
        <v>Verbauwen</v>
      </c>
      <c r="D30" s="64" t="str">
        <f>'D50'!C48</f>
        <v>Verbauwen</v>
      </c>
      <c r="E30" s="130" t="str">
        <f>'D50'!C65</f>
        <v>Delaender</v>
      </c>
      <c r="F30" s="64" t="str">
        <f>'D50'!C82</f>
        <v>Delaender</v>
      </c>
      <c r="G30" s="130" t="str">
        <f>'D50'!C99</f>
        <v>Delaender</v>
      </c>
      <c r="H30" s="64" t="str">
        <f>'D50'!C116</f>
        <v>Crabbé</v>
      </c>
      <c r="I30" s="130" t="str">
        <f>'D50'!C133</f>
        <v>Crabbe</v>
      </c>
      <c r="J30" s="64" t="str">
        <f>'D50'!C150</f>
        <v xml:space="preserve">Dubuisson </v>
      </c>
      <c r="K30" s="130">
        <f>'D50'!C167</f>
        <v>0</v>
      </c>
      <c r="L30" s="64">
        <f>'D50'!C184</f>
        <v>0</v>
      </c>
      <c r="M30" s="130">
        <f>'D50'!C201</f>
        <v>0</v>
      </c>
      <c r="N30" s="64">
        <f>'D50'!C218</f>
        <v>0</v>
      </c>
      <c r="O30" s="7"/>
      <c r="P30" s="7"/>
      <c r="Q30" s="7"/>
    </row>
    <row r="31" spans="1:17" x14ac:dyDescent="0.2">
      <c r="A31" s="172"/>
      <c r="B31" s="172" t="str">
        <f>'D50'!G14</f>
        <v>01:07.04</v>
      </c>
      <c r="C31" s="177" t="str">
        <f>'D50'!G31</f>
        <v>01:04.80</v>
      </c>
      <c r="D31" s="172" t="str">
        <f>'D50'!G48</f>
        <v>01:05.87</v>
      </c>
      <c r="E31" s="177" t="str">
        <f>'D50'!G65</f>
        <v>01:14.60</v>
      </c>
      <c r="F31" s="172" t="str">
        <f>'D50'!G82</f>
        <v>01:11.60</v>
      </c>
      <c r="G31" s="177" t="str">
        <f>'D50'!G99</f>
        <v>01:11.16</v>
      </c>
      <c r="H31" s="172" t="str">
        <f>'D50'!G116</f>
        <v>01:12.84</v>
      </c>
      <c r="I31" s="177" t="str">
        <f>'D50'!G133</f>
        <v>01:15.33</v>
      </c>
      <c r="J31" s="172" t="str">
        <f>'D50'!G150</f>
        <v>01:52.20</v>
      </c>
      <c r="K31" s="177" t="str">
        <f>'D50'!G167</f>
        <v xml:space="preserve"> : </v>
      </c>
      <c r="L31" s="172" t="str">
        <f>'D50'!G184</f>
        <v xml:space="preserve"> : </v>
      </c>
      <c r="M31" s="177">
        <f>'D50'!G201</f>
        <v>0</v>
      </c>
      <c r="N31" s="172">
        <f>'D50'!G218</f>
        <v>0</v>
      </c>
      <c r="O31" s="7"/>
      <c r="P31" s="7"/>
    </row>
    <row r="32" spans="1:17" x14ac:dyDescent="0.2">
      <c r="A32" s="173" t="s">
        <v>1443</v>
      </c>
      <c r="B32" s="64" t="str">
        <f>'D50'!C15</f>
        <v>Smet</v>
      </c>
      <c r="C32" s="130" t="str">
        <f>'D50'!C32</f>
        <v>Smet</v>
      </c>
      <c r="D32" s="64" t="str">
        <f>'D50'!C49</f>
        <v>Bizzotto-Ravier</v>
      </c>
      <c r="E32" s="130" t="str">
        <f>'D50'!C66</f>
        <v>Van Cauteren</v>
      </c>
      <c r="F32" s="64" t="str">
        <f>'D50'!C83</f>
        <v>Van Cauteren</v>
      </c>
      <c r="G32" s="130" t="str">
        <f>'D50'!C100</f>
        <v>Michel</v>
      </c>
      <c r="H32" s="64" t="str">
        <f>'D50'!C117</f>
        <v>Crabbé</v>
      </c>
      <c r="I32" s="130" t="str">
        <f>'D50'!C134</f>
        <v>Crabbe</v>
      </c>
      <c r="J32" s="64" t="str">
        <f>'D50'!C151</f>
        <v xml:space="preserve">Dubuisson </v>
      </c>
      <c r="K32" s="130">
        <f>'D50'!C168</f>
        <v>0</v>
      </c>
      <c r="L32" s="64">
        <f>'D50'!C185</f>
        <v>0</v>
      </c>
      <c r="M32" s="130">
        <f>'D50'!C202</f>
        <v>0</v>
      </c>
      <c r="N32" s="64">
        <f>'D50'!C219</f>
        <v>0</v>
      </c>
      <c r="O32" s="7"/>
      <c r="P32" s="7"/>
      <c r="Q32" s="7"/>
    </row>
    <row r="33" spans="1:17" x14ac:dyDescent="0.2">
      <c r="A33" s="172"/>
      <c r="B33" s="172" t="str">
        <f>'D50'!G15</f>
        <v>02:27.62</v>
      </c>
      <c r="C33" s="177" t="str">
        <f>'D50'!G32</f>
        <v>02:28.97</v>
      </c>
      <c r="D33" s="172" t="str">
        <f>'D50'!G49</f>
        <v>02:31.10</v>
      </c>
      <c r="E33" s="177" t="str">
        <f>'D50'!G66</f>
        <v>02:48.44</v>
      </c>
      <c r="F33" s="172" t="str">
        <f>'D50'!G83</f>
        <v>02:59.78</v>
      </c>
      <c r="G33" s="177" t="str">
        <f>'D50'!G100</f>
        <v>02:48.96</v>
      </c>
      <c r="H33" s="172" t="str">
        <f>'D50'!G117</f>
        <v>02:55.05</v>
      </c>
      <c r="I33" s="177" t="str">
        <f>'D50'!G134</f>
        <v>02:54.50</v>
      </c>
      <c r="J33" s="172" t="str">
        <f>'D50'!G151</f>
        <v>04:01.55</v>
      </c>
      <c r="K33" s="177" t="str">
        <f>'D50'!G168</f>
        <v xml:space="preserve"> : </v>
      </c>
      <c r="L33" s="172" t="str">
        <f>'D50'!G185</f>
        <v xml:space="preserve"> : </v>
      </c>
      <c r="M33" s="177">
        <f>'D50'!G202</f>
        <v>0</v>
      </c>
      <c r="N33" s="172">
        <f>'D50'!G219</f>
        <v>0</v>
      </c>
      <c r="O33" s="7"/>
      <c r="P33" s="7"/>
    </row>
    <row r="34" spans="1:17" x14ac:dyDescent="0.2">
      <c r="A34" s="173" t="s">
        <v>1446</v>
      </c>
      <c r="B34" s="64" t="str">
        <f>'D50'!C16</f>
        <v>Smet</v>
      </c>
      <c r="C34" s="130" t="str">
        <f>'D50'!C33</f>
        <v>Goffin</v>
      </c>
      <c r="D34" s="64" t="str">
        <f>'D50'!C50</f>
        <v xml:space="preserve">Blondeel </v>
      </c>
      <c r="E34" s="130" t="str">
        <f>'D50'!C67</f>
        <v xml:space="preserve">Blondeel </v>
      </c>
      <c r="F34" s="64" t="str">
        <f>'D50'!C84</f>
        <v>Van Cauteren</v>
      </c>
      <c r="G34" s="130" t="str">
        <f>'D50'!C101</f>
        <v>Michel</v>
      </c>
      <c r="H34" s="64" t="str">
        <f>'D50'!C118</f>
        <v>Crabbé</v>
      </c>
      <c r="I34" s="130" t="str">
        <f>'D50'!C135</f>
        <v>Crabbe</v>
      </c>
      <c r="J34" s="64" t="str">
        <f>'D50'!C152</f>
        <v>Pellis</v>
      </c>
      <c r="K34" s="130" t="str">
        <f>'D50'!C169</f>
        <v>Pellis</v>
      </c>
      <c r="L34" s="64" t="str">
        <f>'D50'!C186</f>
        <v>Pellis</v>
      </c>
      <c r="M34" s="130">
        <f>'D50'!C203</f>
        <v>0</v>
      </c>
      <c r="N34" s="64">
        <f>'D50'!C220</f>
        <v>0</v>
      </c>
      <c r="O34" s="7"/>
      <c r="P34" s="7"/>
      <c r="Q34" s="7"/>
    </row>
    <row r="35" spans="1:17" x14ac:dyDescent="0.2">
      <c r="A35" s="172"/>
      <c r="B35" s="172" t="str">
        <f>'D50'!G16</f>
        <v>02:31.76</v>
      </c>
      <c r="C35" s="177" t="str">
        <f>'D50'!G33</f>
        <v>02:29.58</v>
      </c>
      <c r="D35" s="172" t="str">
        <f>'D50'!G50</f>
        <v>02:37.27</v>
      </c>
      <c r="E35" s="177" t="str">
        <f>'D50'!G67</f>
        <v>02:39.93</v>
      </c>
      <c r="F35" s="172" t="str">
        <f>'D50'!G84</f>
        <v>02:49.76</v>
      </c>
      <c r="G35" s="177" t="str">
        <f>'D50'!G101</f>
        <v>02:46.34</v>
      </c>
      <c r="H35" s="172" t="str">
        <f>'D50'!G118</f>
        <v>02:44.01</v>
      </c>
      <c r="I35" s="177" t="str">
        <f>'D50'!G135</f>
        <v>02:48.28</v>
      </c>
      <c r="J35" s="172" t="str">
        <f>'D50'!G152</f>
        <v>03:35.09</v>
      </c>
      <c r="K35" s="177" t="str">
        <f>'D50'!G169</f>
        <v xml:space="preserve"> 3:49.48</v>
      </c>
      <c r="L35" s="172" t="str">
        <f>'D50'!G186</f>
        <v>04:10.33</v>
      </c>
      <c r="M35" s="177">
        <f>'D50'!G203</f>
        <v>0</v>
      </c>
      <c r="N35" s="172">
        <f>'D50'!G220</f>
        <v>0</v>
      </c>
      <c r="O35" s="7"/>
      <c r="P35" s="7"/>
    </row>
    <row r="36" spans="1:17" x14ac:dyDescent="0.2">
      <c r="A36" s="173" t="s">
        <v>1447</v>
      </c>
      <c r="B36" s="64" t="str">
        <f>'D50'!C17</f>
        <v>Smet</v>
      </c>
      <c r="C36" s="130" t="str">
        <f>'D50'!C34</f>
        <v>Smet</v>
      </c>
      <c r="D36" s="64" t="str">
        <f>'D50'!C51</f>
        <v>Wanter</v>
      </c>
      <c r="E36" s="130" t="str">
        <f>'D50'!C68</f>
        <v>Capkova</v>
      </c>
      <c r="F36" s="64" t="str">
        <f>'D50'!C85</f>
        <v>Van Cauteren</v>
      </c>
      <c r="G36" s="130" t="str">
        <f>'D50'!C102</f>
        <v>Michel</v>
      </c>
      <c r="H36" s="64" t="str">
        <f>'D50'!C119</f>
        <v>Michel</v>
      </c>
      <c r="I36" s="130" t="str">
        <f>'D50'!C136</f>
        <v>Crabbe</v>
      </c>
      <c r="J36" s="64" t="str">
        <f>'D50'!C153</f>
        <v xml:space="preserve">Dubuisson </v>
      </c>
      <c r="K36" s="130">
        <f>'D50'!C170</f>
        <v>0</v>
      </c>
      <c r="L36" s="64">
        <f>'D50'!C187</f>
        <v>0</v>
      </c>
      <c r="M36" s="130">
        <f>'D50'!C204</f>
        <v>0</v>
      </c>
      <c r="N36" s="64">
        <f>'D50'!C221</f>
        <v>0</v>
      </c>
      <c r="O36" s="7"/>
      <c r="P36" s="7"/>
      <c r="Q36" s="7"/>
    </row>
    <row r="37" spans="1:17" x14ac:dyDescent="0.2">
      <c r="A37" s="174"/>
      <c r="B37" s="172" t="str">
        <f>'D50'!G17</f>
        <v>05:14.47</v>
      </c>
      <c r="C37" s="177" t="str">
        <f>'D50'!G34</f>
        <v>05:17.90</v>
      </c>
      <c r="D37" s="172" t="str">
        <f>'D50'!G51</f>
        <v>05:32.44</v>
      </c>
      <c r="E37" s="177" t="str">
        <f>'D50'!G68</f>
        <v>05:47.23</v>
      </c>
      <c r="F37" s="172" t="str">
        <f>'D50'!G85</f>
        <v>05:56.18</v>
      </c>
      <c r="G37" s="177" t="str">
        <f>'D50'!G102</f>
        <v>05:45.88</v>
      </c>
      <c r="H37" s="172" t="str">
        <f>'D50'!G119</f>
        <v>05:54.99</v>
      </c>
      <c r="I37" s="177" t="str">
        <f>'D50'!G136</f>
        <v>06:01.90</v>
      </c>
      <c r="J37" s="172">
        <f>'D50'!O17</f>
        <v>0</v>
      </c>
      <c r="K37" s="177">
        <f>'D50'!P17</f>
        <v>0</v>
      </c>
      <c r="L37" s="172">
        <f>'D50'!Q17</f>
        <v>0</v>
      </c>
      <c r="M37" s="177">
        <f>'D50'!R17</f>
        <v>0</v>
      </c>
      <c r="N37" s="172">
        <f>'D50'!S17</f>
        <v>0</v>
      </c>
      <c r="O37" s="7"/>
      <c r="P37" s="7"/>
      <c r="Q37" s="7"/>
    </row>
    <row r="38" spans="1:17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">
      <c r="O44" s="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16"/>
  <dimension ref="A2:N9"/>
  <sheetViews>
    <sheetView workbookViewId="0">
      <selection activeCell="B2" sqref="B2"/>
    </sheetView>
  </sheetViews>
  <sheetFormatPr defaultColWidth="9.33203125" defaultRowHeight="12.75" x14ac:dyDescent="0.2"/>
  <sheetData>
    <row r="2" spans="1:14" x14ac:dyDescent="0.2">
      <c r="A2" s="163" t="s">
        <v>1433</v>
      </c>
      <c r="B2" s="164" t="e">
        <f>'H50'!#REF!</f>
        <v>#REF!</v>
      </c>
      <c r="C2" s="164" t="str">
        <f>'H50'!C13</f>
        <v>Stevenheydens</v>
      </c>
      <c r="D2" s="164" t="str">
        <f>'H50'!C30</f>
        <v xml:space="preserve">Van Lancker </v>
      </c>
      <c r="E2" s="164" t="str">
        <f>'H50'!C47</f>
        <v>Van Keer</v>
      </c>
      <c r="F2" s="164" t="str">
        <f>'H50'!C64</f>
        <v xml:space="preserve">Tonus </v>
      </c>
      <c r="G2" s="164" t="str">
        <f>'H50'!C81</f>
        <v xml:space="preserve">Tonus </v>
      </c>
      <c r="H2" s="164" t="str">
        <f>'H50'!C98</f>
        <v>Morelle</v>
      </c>
      <c r="I2" s="164" t="str">
        <f>'H50'!C115</f>
        <v>Cadiat</v>
      </c>
      <c r="J2" s="164" t="str">
        <f>'H50'!C132</f>
        <v>Cadiat</v>
      </c>
      <c r="K2" s="164" t="str">
        <f>'H50'!C149</f>
        <v>Cadiat</v>
      </c>
      <c r="L2" s="164" t="str">
        <f>'H50'!C166</f>
        <v>Lempereur</v>
      </c>
      <c r="M2" s="165" t="str">
        <f>'H50'!C183</f>
        <v>Lempereur</v>
      </c>
      <c r="N2" s="19"/>
    </row>
    <row r="3" spans="1:14" x14ac:dyDescent="0.2">
      <c r="A3" s="7"/>
      <c r="B3" s="19" t="e">
        <f>'H50'!#REF!</f>
        <v>#REF!</v>
      </c>
      <c r="C3" s="19" t="str">
        <f>'H50'!G13</f>
        <v>00:26.60</v>
      </c>
      <c r="D3" s="19" t="str">
        <f>'H50'!G30</f>
        <v>00:25.84</v>
      </c>
      <c r="E3" s="19" t="str">
        <f>'H50'!G47</f>
        <v>00:27.92</v>
      </c>
      <c r="F3" s="19" t="str">
        <f>'H50'!G64</f>
        <v>00:26.20</v>
      </c>
      <c r="G3" s="19" t="str">
        <f>'H50'!G81</f>
        <v>00:25.89</v>
      </c>
      <c r="H3" s="19" t="str">
        <f>'H50'!G98</f>
        <v>00:27.56</v>
      </c>
      <c r="I3" s="19" t="str">
        <f>'H50'!G115</f>
        <v>00:28.35</v>
      </c>
      <c r="J3" s="19" t="str">
        <f>'H50'!G132</f>
        <v>00:29.49</v>
      </c>
      <c r="K3" s="19" t="str">
        <f>'H50'!G149</f>
        <v>00:31.31</v>
      </c>
      <c r="L3" s="19" t="str">
        <f>'H50'!G166</f>
        <v>00:38.19</v>
      </c>
      <c r="M3" s="20" t="str">
        <f>'H50'!G183</f>
        <v>00:41.16</v>
      </c>
      <c r="N3" s="14"/>
    </row>
    <row r="4" spans="1:14" x14ac:dyDescent="0.2">
      <c r="A4" s="163" t="s">
        <v>1434</v>
      </c>
      <c r="B4" s="164" t="e">
        <f>'H50'!#REF!</f>
        <v>#REF!</v>
      </c>
      <c r="C4" s="164" t="str">
        <f>'H50'!C14</f>
        <v>Stevenheydens</v>
      </c>
      <c r="D4" s="164" t="str">
        <f>'H50'!C31</f>
        <v>Coudenys</v>
      </c>
      <c r="E4" s="164" t="str">
        <f>'H50'!C48</f>
        <v>Rogiers</v>
      </c>
      <c r="F4" s="164" t="str">
        <f>'H50'!C65</f>
        <v xml:space="preserve">Tonus </v>
      </c>
      <c r="G4" s="164" t="str">
        <f>'H50'!C82</f>
        <v xml:space="preserve">Tonus </v>
      </c>
      <c r="H4" s="164" t="str">
        <f>'H50'!C99</f>
        <v xml:space="preserve">Bockstaele </v>
      </c>
      <c r="I4" s="164" t="str">
        <f>'H50'!C116</f>
        <v>Cadiat</v>
      </c>
      <c r="J4" s="164" t="str">
        <f>'H50'!C133</f>
        <v>Cadiat</v>
      </c>
      <c r="K4" s="164" t="str">
        <f>'H50'!C150</f>
        <v>Cadiat</v>
      </c>
      <c r="L4" s="164" t="str">
        <f>'H50'!C167</f>
        <v>Lempereur</v>
      </c>
      <c r="M4" s="165" t="str">
        <f>'H50'!C184</f>
        <v>Lempereur</v>
      </c>
      <c r="N4" s="19"/>
    </row>
    <row r="5" spans="1:14" x14ac:dyDescent="0.2">
      <c r="A5" s="7"/>
      <c r="B5" s="19" t="e">
        <f>'H50'!#REF!</f>
        <v>#REF!</v>
      </c>
      <c r="C5" s="19" t="str">
        <f>'H50'!G14</f>
        <v>00:56.51</v>
      </c>
      <c r="D5" s="19" t="str">
        <f>'H50'!G31</f>
        <v>01:01.11</v>
      </c>
      <c r="E5" s="19" t="str">
        <f>'H50'!G48</f>
        <v>01:02.12</v>
      </c>
      <c r="F5" s="19" t="str">
        <f>'H50'!G65</f>
        <v>00:59.86</v>
      </c>
      <c r="G5" s="19" t="str">
        <f>'H50'!G82</f>
        <v>00:58.75</v>
      </c>
      <c r="H5" s="19" t="str">
        <f>'H50'!G99</f>
        <v>01:03.46</v>
      </c>
      <c r="I5" s="19" t="str">
        <f>'H50'!G116</f>
        <v>01:04.50</v>
      </c>
      <c r="J5" s="19" t="str">
        <f>'H50'!G133</f>
        <v>01:08.62</v>
      </c>
      <c r="K5" s="19" t="str">
        <f>'H50'!G150</f>
        <v>01:13.00</v>
      </c>
      <c r="L5" s="19" t="str">
        <f>'H50'!G167</f>
        <v>01:28.46</v>
      </c>
      <c r="M5" s="20" t="str">
        <f>'H50'!G184</f>
        <v>01:48.55</v>
      </c>
      <c r="N5" s="14"/>
    </row>
    <row r="6" spans="1:14" x14ac:dyDescent="0.2">
      <c r="A6" s="163" t="s">
        <v>1435</v>
      </c>
      <c r="B6" s="164" t="e">
        <f>'H50'!#REF!</f>
        <v>#REF!</v>
      </c>
      <c r="C6" s="164" t="str">
        <f>'H50'!C15</f>
        <v>Mathieu</v>
      </c>
      <c r="D6" s="164" t="str">
        <f>'H50'!C32</f>
        <v>Mathieu</v>
      </c>
      <c r="E6" s="164" t="str">
        <f>'H50'!C49</f>
        <v>Rogiers</v>
      </c>
      <c r="F6" s="164" t="str">
        <f>'H50'!C66</f>
        <v>Rogiers</v>
      </c>
      <c r="G6" s="164" t="str">
        <f>'H50'!C83</f>
        <v xml:space="preserve">Tonus </v>
      </c>
      <c r="H6" s="164" t="str">
        <f>'H50'!C100</f>
        <v xml:space="preserve">Bockstaele </v>
      </c>
      <c r="I6" s="164" t="str">
        <f>'H50'!C117</f>
        <v>Cadiat</v>
      </c>
      <c r="J6" s="164" t="str">
        <f>'H50'!C134</f>
        <v>Cadiat</v>
      </c>
      <c r="K6" s="164" t="str">
        <f>'H50'!C151</f>
        <v>Cadiat</v>
      </c>
      <c r="L6" s="164" t="str">
        <f>'H50'!C168</f>
        <v>Lempereur</v>
      </c>
      <c r="M6" s="165">
        <f>'H50'!C185</f>
        <v>0</v>
      </c>
      <c r="N6" s="19"/>
    </row>
    <row r="8" spans="1:14" x14ac:dyDescent="0.2">
      <c r="A8" s="163" t="s">
        <v>1447</v>
      </c>
      <c r="B8" s="164" t="e">
        <f>'H50'!#REF!</f>
        <v>#REF!</v>
      </c>
      <c r="C8" s="164" t="str">
        <f>'H50'!C6</f>
        <v>Chesquiere</v>
      </c>
      <c r="D8" s="164" t="str">
        <f>'H50'!C23</f>
        <v>Tielemans</v>
      </c>
      <c r="E8" s="164" t="str">
        <f>'H50'!C40</f>
        <v>Richelle</v>
      </c>
      <c r="F8" s="164" t="str">
        <f>'H50'!C57</f>
        <v xml:space="preserve">Rutten </v>
      </c>
      <c r="G8" s="164" t="str">
        <f>'H50'!C74</f>
        <v>Delfosse</v>
      </c>
      <c r="H8" s="164" t="str">
        <f>'H50'!C91</f>
        <v>Van Engelen</v>
      </c>
      <c r="I8" s="164" t="str">
        <f>'H50'!C108</f>
        <v>Delfosse</v>
      </c>
      <c r="J8" s="164" t="str">
        <f>'H50'!C125</f>
        <v>Cadiat</v>
      </c>
      <c r="K8" s="164" t="str">
        <f>'H50'!C142</f>
        <v>Cadiat</v>
      </c>
      <c r="L8" s="164" t="str">
        <f>'H50'!C159</f>
        <v>Fannes</v>
      </c>
      <c r="M8" s="165" t="str">
        <f>'H50'!C176</f>
        <v>Busschaert</v>
      </c>
      <c r="N8" s="19"/>
    </row>
    <row r="9" spans="1:14" x14ac:dyDescent="0.2">
      <c r="A9" s="168"/>
      <c r="B9" s="169" t="e">
        <f>'H50'!#REF!</f>
        <v>#REF!</v>
      </c>
      <c r="C9" s="169" t="str">
        <f>'H50'!G6</f>
        <v>17:21.44</v>
      </c>
      <c r="D9" s="169" t="str">
        <f>'H50'!G23</f>
        <v>17:54.38</v>
      </c>
      <c r="E9" s="169" t="str">
        <f>'H50'!G40</f>
        <v>18:17.33</v>
      </c>
      <c r="F9" s="169" t="str">
        <f>'H50'!G57</f>
        <v>18:18.25</v>
      </c>
      <c r="G9" s="169" t="str">
        <f>'H50'!G74</f>
        <v>18:21.08</v>
      </c>
      <c r="H9" s="169" t="str">
        <f>'H50'!G91</f>
        <v>19:32.93</v>
      </c>
      <c r="I9" s="169" t="str">
        <f>'H50'!G108</f>
        <v>19:32.39</v>
      </c>
      <c r="J9" s="169" t="str">
        <f>'H50'!G125</f>
        <v>20:18.38</v>
      </c>
      <c r="K9" s="169" t="str">
        <f>'H50'!G142</f>
        <v>21:03.94</v>
      </c>
      <c r="L9" s="169" t="str">
        <f>'H50'!G159</f>
        <v>26:03.98</v>
      </c>
      <c r="M9" s="72" t="str">
        <f>'H50'!G176</f>
        <v>29:11.23</v>
      </c>
      <c r="N9" s="1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17"/>
  <dimension ref="A1"/>
  <sheetViews>
    <sheetView workbookViewId="0"/>
  </sheetViews>
  <sheetFormatPr defaultColWidth="9.33203125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N105"/>
  <sheetViews>
    <sheetView workbookViewId="0">
      <selection activeCell="E3" sqref="E3"/>
    </sheetView>
  </sheetViews>
  <sheetFormatPr defaultColWidth="9.33203125" defaultRowHeight="12.75" x14ac:dyDescent="0.2"/>
  <cols>
    <col min="1" max="1" width="6.5" customWidth="1"/>
    <col min="2" max="2" width="10.1640625" customWidth="1"/>
    <col min="3" max="3" width="11" customWidth="1"/>
    <col min="4" max="4" width="11.1640625" customWidth="1"/>
    <col min="5" max="5" width="10.6640625" customWidth="1"/>
    <col min="6" max="6" width="10" customWidth="1"/>
    <col min="7" max="7" width="9.33203125" customWidth="1"/>
    <col min="8" max="8" width="10.5" customWidth="1"/>
    <col min="9" max="9" width="10.1640625" customWidth="1"/>
    <col min="10" max="11" width="9.83203125" customWidth="1"/>
    <col min="12" max="13" width="9.33203125" customWidth="1"/>
    <col min="14" max="14" width="12" customWidth="1"/>
  </cols>
  <sheetData>
    <row r="1" spans="1:13" s="1" customFormat="1" ht="12.75" customHeight="1" thickBot="1" x14ac:dyDescent="0.25">
      <c r="A1" s="115" t="s">
        <v>636</v>
      </c>
      <c r="B1" s="75" t="s">
        <v>608</v>
      </c>
      <c r="C1" s="75" t="s">
        <v>609</v>
      </c>
      <c r="D1" s="75" t="s">
        <v>610</v>
      </c>
      <c r="E1" s="75" t="s">
        <v>611</v>
      </c>
      <c r="F1" s="75" t="s">
        <v>612</v>
      </c>
      <c r="G1" s="75" t="s">
        <v>613</v>
      </c>
      <c r="H1" s="75" t="s">
        <v>614</v>
      </c>
      <c r="I1" s="75" t="s">
        <v>615</v>
      </c>
      <c r="J1" s="75" t="s">
        <v>616</v>
      </c>
      <c r="K1" s="75" t="s">
        <v>617</v>
      </c>
      <c r="L1" s="75" t="s">
        <v>618</v>
      </c>
      <c r="M1" s="70" t="s">
        <v>619</v>
      </c>
    </row>
    <row r="2" spans="1:13" s="1" customFormat="1" ht="13.5" customHeight="1" thickBot="1" x14ac:dyDescent="0.25">
      <c r="A2" s="136" t="s">
        <v>1648</v>
      </c>
      <c r="B2" s="76" t="s">
        <v>155</v>
      </c>
      <c r="C2" s="76" t="s">
        <v>156</v>
      </c>
      <c r="D2" s="76" t="s">
        <v>157</v>
      </c>
      <c r="E2" s="76" t="s">
        <v>158</v>
      </c>
      <c r="F2" s="76" t="s">
        <v>159</v>
      </c>
      <c r="G2" s="70" t="s">
        <v>160</v>
      </c>
      <c r="H2" s="76" t="s">
        <v>161</v>
      </c>
      <c r="I2" s="76" t="s">
        <v>162</v>
      </c>
      <c r="J2" s="76" t="s">
        <v>163</v>
      </c>
      <c r="K2" s="76" t="s">
        <v>164</v>
      </c>
      <c r="L2" s="76" t="s">
        <v>165</v>
      </c>
      <c r="M2" s="71" t="s">
        <v>166</v>
      </c>
    </row>
    <row r="3" spans="1:13" ht="13.5" thickTop="1" x14ac:dyDescent="0.2">
      <c r="A3" s="109" t="s">
        <v>620</v>
      </c>
      <c r="B3" s="19" t="str">
        <f>'H50'!C1</f>
        <v>Herman</v>
      </c>
      <c r="C3" s="19" t="str">
        <f>'H50'!C18</f>
        <v xml:space="preserve">Van Lancker </v>
      </c>
      <c r="D3" s="19" t="str">
        <f>'H50'!C35</f>
        <v xml:space="preserve">Van Lancker </v>
      </c>
      <c r="E3" s="19" t="str">
        <f>'H50'!C52</f>
        <v xml:space="preserve">Tonus </v>
      </c>
      <c r="F3" s="19" t="str">
        <f>'H50'!C69</f>
        <v>Van Thielen</v>
      </c>
      <c r="G3" s="73" t="str">
        <f>'H50'!C86</f>
        <v>Morelle</v>
      </c>
      <c r="H3" s="54" t="str">
        <f>'H50'!C103</f>
        <v>Godeaux</v>
      </c>
      <c r="I3" s="19" t="str">
        <f>'H50'!C120</f>
        <v xml:space="preserve">Morelle </v>
      </c>
      <c r="J3" s="19" t="str">
        <f>'H50'!C137</f>
        <v>Cadiat</v>
      </c>
      <c r="K3" s="19" t="str">
        <f>'H50'!C154</f>
        <v xml:space="preserve">Meyten </v>
      </c>
      <c r="L3" s="19" t="str">
        <f>'H50'!C171</f>
        <v>De Haan</v>
      </c>
      <c r="M3" s="67" t="str">
        <f>'H50'!C188</f>
        <v>Van Roy</v>
      </c>
    </row>
    <row r="4" spans="1:13" x14ac:dyDescent="0.2">
      <c r="A4" s="109" t="s">
        <v>621</v>
      </c>
      <c r="B4" s="19" t="str">
        <f>'H50'!D1</f>
        <v>Quentin</v>
      </c>
      <c r="C4" s="19" t="str">
        <f>'H50'!D18</f>
        <v>Didier</v>
      </c>
      <c r="D4" s="19" t="str">
        <f>'H50'!D35</f>
        <v>Didier</v>
      </c>
      <c r="E4" s="19" t="str">
        <f>'H50'!D52</f>
        <v>Frederic</v>
      </c>
      <c r="F4" s="19" t="str">
        <f>'H50'!D69</f>
        <v>Michel</v>
      </c>
      <c r="G4" s="20" t="str">
        <f>'H50'!D86</f>
        <v>Philippe</v>
      </c>
      <c r="H4" s="54" t="str">
        <f>'H50'!D103</f>
        <v>Lionel</v>
      </c>
      <c r="I4" s="19" t="str">
        <f>'H50'!D120</f>
        <v>Philippe</v>
      </c>
      <c r="J4" s="19" t="str">
        <f>'H50'!D137</f>
        <v>Jean Marie</v>
      </c>
      <c r="K4" s="19" t="str">
        <f>'H50'!D154</f>
        <v>Joseph Lucas</v>
      </c>
      <c r="L4" s="19" t="str">
        <f>'H50'!D171</f>
        <v>Michel</v>
      </c>
      <c r="M4" s="20" t="str">
        <f>'H50'!D188</f>
        <v>Jef</v>
      </c>
    </row>
    <row r="5" spans="1:13" x14ac:dyDescent="0.2">
      <c r="A5" s="109" t="s">
        <v>622</v>
      </c>
      <c r="B5" s="68" t="str">
        <f>'H50'!E1</f>
        <v>CNSW/057/83</v>
      </c>
      <c r="C5" s="68" t="str">
        <f>'H50'!E18</f>
        <v>NST/162/78</v>
      </c>
      <c r="D5" s="68" t="str">
        <f>'H50'!E35</f>
        <v>NST/162/78</v>
      </c>
      <c r="E5" s="68" t="str">
        <f>'H50'!E52</f>
        <v>LGN/003911/73</v>
      </c>
      <c r="F5" s="68" t="str">
        <f>'H50'!E69</f>
        <v>MOZKA/11027/71</v>
      </c>
      <c r="G5" s="45" t="str">
        <f>'H50'!E86</f>
        <v>NOC/157/56</v>
      </c>
      <c r="H5" s="57" t="str">
        <f>'H50'!E103</f>
        <v>CNSW/000217/60</v>
      </c>
      <c r="I5" s="68" t="str">
        <f>'H50'!E120</f>
        <v>HELIOS/005139/56</v>
      </c>
      <c r="J5" s="68" t="str">
        <f>'H50'!E137</f>
        <v>CNSW/557/53</v>
      </c>
      <c r="K5" s="68" t="str">
        <f>'H50'!E154</f>
        <v>AZSC/10072/47</v>
      </c>
      <c r="L5" s="68" t="str">
        <f>'H50'!E171</f>
        <v>CNSW/…/44</v>
      </c>
      <c r="M5" s="45" t="str">
        <f>'H50'!E188</f>
        <v>AZSC/465/32</v>
      </c>
    </row>
    <row r="6" spans="1:13" x14ac:dyDescent="0.2">
      <c r="A6" s="109"/>
      <c r="B6" s="19">
        <f>'H50'!F1</f>
        <v>2009</v>
      </c>
      <c r="C6" s="19">
        <f>'H50'!F18</f>
        <v>2009</v>
      </c>
      <c r="D6" s="19">
        <f>'H50'!F35</f>
        <v>2013</v>
      </c>
      <c r="E6" s="19">
        <f>'H50'!F52</f>
        <v>2016</v>
      </c>
      <c r="F6" s="19">
        <f>'H50'!F69</f>
        <v>2017</v>
      </c>
      <c r="G6" s="20">
        <f>'H50'!F86</f>
        <v>2007</v>
      </c>
      <c r="H6" s="54">
        <f>'H50'!F103</f>
        <v>2016</v>
      </c>
      <c r="I6" s="19">
        <f>'H50'!F120</f>
        <v>2016</v>
      </c>
      <c r="J6" s="19">
        <f>'H50'!F137</f>
        <v>2018</v>
      </c>
      <c r="K6" s="19">
        <f>'H50'!F154</f>
        <v>2019</v>
      </c>
      <c r="L6" s="19">
        <f>'H50'!F171</f>
        <v>2019</v>
      </c>
      <c r="M6" s="20">
        <f>'H50'!F188</f>
        <v>2013</v>
      </c>
    </row>
    <row r="7" spans="1:13" s="18" customFormat="1" x14ac:dyDescent="0.2">
      <c r="A7" s="110"/>
      <c r="B7" s="69" t="str">
        <f>'H50'!G1</f>
        <v>00:23.42</v>
      </c>
      <c r="C7" s="69" t="str">
        <f>'H50'!G18</f>
        <v>00:24.07</v>
      </c>
      <c r="D7" s="69" t="str">
        <f>'H50'!G35</f>
        <v>00:25.65</v>
      </c>
      <c r="E7" s="69" t="str">
        <f>'H50'!G52</f>
        <v>00:24.92</v>
      </c>
      <c r="F7" s="69" t="str">
        <f>'H50'!G69</f>
        <v>00:25.07</v>
      </c>
      <c r="G7" s="46" t="str">
        <f>'H50'!G86</f>
        <v>00:25.47</v>
      </c>
      <c r="H7" s="59" t="str">
        <f>'H50'!G103</f>
        <v>00:26.49</v>
      </c>
      <c r="I7" s="69" t="str">
        <f>'H50'!G120</f>
        <v>00:28.22</v>
      </c>
      <c r="J7" s="69" t="str">
        <f>'H50'!G137</f>
        <v>00:30.19</v>
      </c>
      <c r="K7" s="69" t="str">
        <f>'H50'!G154</f>
        <v>00:34.80</v>
      </c>
      <c r="L7" s="69" t="str">
        <f>'H50'!G171</f>
        <v>00:36.12</v>
      </c>
      <c r="M7" s="46" t="str">
        <f>'H50'!G188</f>
        <v>00:40.47</v>
      </c>
    </row>
    <row r="8" spans="1:13" x14ac:dyDescent="0.2">
      <c r="A8" s="109" t="s">
        <v>623</v>
      </c>
      <c r="B8" s="19" t="str">
        <f>'H50'!C2</f>
        <v>De Craecker</v>
      </c>
      <c r="C8" s="19" t="str">
        <f>'H50'!C19</f>
        <v>Poels</v>
      </c>
      <c r="D8" s="19" t="str">
        <f>'H50'!C36</f>
        <v>Van den Bosch</v>
      </c>
      <c r="E8" s="19" t="str">
        <f>'H50'!C53</f>
        <v xml:space="preserve">Tonus </v>
      </c>
      <c r="F8" s="19" t="str">
        <f>'H50'!C70</f>
        <v xml:space="preserve">Tonus </v>
      </c>
      <c r="G8" s="20" t="str">
        <f>'H50'!C87</f>
        <v>Morelle</v>
      </c>
      <c r="H8" s="54" t="str">
        <f>'H50'!C104</f>
        <v>Hanssens</v>
      </c>
      <c r="I8" s="19" t="str">
        <f>'H50'!C121</f>
        <v xml:space="preserve">Morelle </v>
      </c>
      <c r="J8" s="19" t="str">
        <f>'H50'!C138</f>
        <v>Cadiat</v>
      </c>
      <c r="K8" s="19" t="str">
        <f>'H50'!C155</f>
        <v xml:space="preserve">Meyten </v>
      </c>
      <c r="L8" s="19" t="str">
        <f>'H50'!C172</f>
        <v>De Haan</v>
      </c>
      <c r="M8" s="20" t="str">
        <f>'H50'!C189</f>
        <v>Van Roy</v>
      </c>
    </row>
    <row r="9" spans="1:13" x14ac:dyDescent="0.2">
      <c r="A9" s="109" t="s">
        <v>621</v>
      </c>
      <c r="B9" s="19" t="str">
        <f>'H50'!D2</f>
        <v>Ward</v>
      </c>
      <c r="C9" s="19" t="str">
        <f>'H50'!D19</f>
        <v>Corentin</v>
      </c>
      <c r="D9" s="19" t="str">
        <f>'H50'!D36</f>
        <v>Jeroen</v>
      </c>
      <c r="E9" s="19" t="str">
        <f>'H50'!D53</f>
        <v>Frederic</v>
      </c>
      <c r="F9" s="19" t="str">
        <f>'H50'!D70</f>
        <v>Frederic</v>
      </c>
      <c r="G9" s="20" t="str">
        <f>'H50'!D87</f>
        <v>Philippe</v>
      </c>
      <c r="H9" s="54" t="str">
        <f>'H50'!D104</f>
        <v>Peter</v>
      </c>
      <c r="I9" s="19" t="str">
        <f>'H50'!D121</f>
        <v>Philippe</v>
      </c>
      <c r="J9" s="19" t="str">
        <f>'H50'!D138</f>
        <v>Jean Marie</v>
      </c>
      <c r="K9" s="19" t="str">
        <f>'H50'!D155</f>
        <v>Joseph Lucas</v>
      </c>
      <c r="L9" s="19" t="str">
        <f>'H50'!D172</f>
        <v>Michel</v>
      </c>
      <c r="M9" s="20" t="str">
        <f>'H50'!D189</f>
        <v>Jef</v>
      </c>
    </row>
    <row r="10" spans="1:13" x14ac:dyDescent="0.2">
      <c r="A10" s="109" t="s">
        <v>622</v>
      </c>
      <c r="B10" s="68" t="str">
        <f>'H50'!E2</f>
        <v>ZSA/024/65</v>
      </c>
      <c r="C10" s="68" t="str">
        <f>'H50'!E19</f>
        <v>CNBA/006560/87</v>
      </c>
      <c r="D10" s="68" t="str">
        <f>'H50'!E36</f>
        <v>RSCM/074/75</v>
      </c>
      <c r="E10" s="68" t="str">
        <f>'H50'!E53</f>
        <v>LGN/003911/73</v>
      </c>
      <c r="F10" s="68" t="str">
        <f>'H50'!E70</f>
        <v>LGN/003911/73</v>
      </c>
      <c r="G10" s="45" t="str">
        <f>'H50'!E87</f>
        <v>NOC/157/56</v>
      </c>
      <c r="H10" s="57" t="str">
        <f>'H50'!E104</f>
        <v>BRABO/10098/63</v>
      </c>
      <c r="I10" s="68" t="str">
        <f>'H50'!E121</f>
        <v>HELIOS/005139/56</v>
      </c>
      <c r="J10" s="68" t="str">
        <f>'H50'!E138</f>
        <v>CNSW/557/53</v>
      </c>
      <c r="K10" s="68" t="str">
        <f>'H50'!E155</f>
        <v>AZSC/10072/47</v>
      </c>
      <c r="L10" s="68" t="str">
        <f>'H50'!E172</f>
        <v>CNSW/…/44</v>
      </c>
      <c r="M10" s="45" t="str">
        <f>'H50'!E189</f>
        <v>AZSC/465/32</v>
      </c>
    </row>
    <row r="11" spans="1:13" x14ac:dyDescent="0.2">
      <c r="A11" s="109"/>
      <c r="B11" s="19">
        <f>'H50'!F2</f>
        <v>1994</v>
      </c>
      <c r="C11" s="19">
        <f>'H50'!F19</f>
        <v>2017</v>
      </c>
      <c r="D11" s="19">
        <f>'H50'!F36</f>
        <v>2013</v>
      </c>
      <c r="E11" s="19">
        <f>'H50'!F53</f>
        <v>2017</v>
      </c>
      <c r="F11" s="19">
        <f>'H50'!F70</f>
        <v>2018</v>
      </c>
      <c r="G11" s="20">
        <f>'H50'!F87</f>
        <v>2007</v>
      </c>
      <c r="H11" s="54">
        <f>'H50'!F104</f>
        <v>2018</v>
      </c>
      <c r="I11" s="19">
        <f>'H50'!F121</f>
        <v>2016</v>
      </c>
      <c r="J11" s="19">
        <f>'H50'!F138</f>
        <v>2019</v>
      </c>
      <c r="K11" s="19">
        <f>'H50'!F155</f>
        <v>2018</v>
      </c>
      <c r="L11" s="19">
        <f>'H50'!F172</f>
        <v>2019</v>
      </c>
      <c r="M11" s="20">
        <f>'H50'!F189</f>
        <v>2013</v>
      </c>
    </row>
    <row r="12" spans="1:13" s="18" customFormat="1" x14ac:dyDescent="0.2">
      <c r="A12" s="110"/>
      <c r="B12" s="69" t="str">
        <f>'H50'!G2</f>
        <v>00:52.36</v>
      </c>
      <c r="C12" s="69" t="str">
        <f>'H50'!G19</f>
        <v>00:52.30</v>
      </c>
      <c r="D12" s="69" t="str">
        <f>'H50'!G36</f>
        <v>00:56.38</v>
      </c>
      <c r="E12" s="69" t="str">
        <f>'H50'!G53</f>
        <v>00:55.70</v>
      </c>
      <c r="F12" s="69" t="str">
        <f>'H50'!G70</f>
        <v>00:54.16</v>
      </c>
      <c r="G12" s="46" t="str">
        <f>'H50'!G87</f>
        <v>00:57.22</v>
      </c>
      <c r="H12" s="59" t="str">
        <f>'H50'!G104</f>
        <v>00:59.78</v>
      </c>
      <c r="I12" s="69" t="str">
        <f>'H50'!G121</f>
        <v>01:01.56</v>
      </c>
      <c r="J12" s="69" t="str">
        <f>'H50'!G138</f>
        <v>01:08.72</v>
      </c>
      <c r="K12" s="69" t="str">
        <f>'H50'!G155</f>
        <v>01:17.05</v>
      </c>
      <c r="L12" s="69" t="str">
        <f>'H50'!G172</f>
        <v>01:26.47</v>
      </c>
      <c r="M12" s="46" t="str">
        <f>'H50'!G189</f>
        <v>01:35.67</v>
      </c>
    </row>
    <row r="13" spans="1:13" x14ac:dyDescent="0.2">
      <c r="A13" s="109" t="s">
        <v>624</v>
      </c>
      <c r="B13" s="19" t="str">
        <f>'H50'!C3</f>
        <v>Van Poucke</v>
      </c>
      <c r="C13" s="19" t="str">
        <f>'H50'!C20</f>
        <v>Van Autenboer</v>
      </c>
      <c r="D13" s="19" t="str">
        <f>'H50'!C37</f>
        <v>Richelle</v>
      </c>
      <c r="E13" s="19" t="str">
        <f>'H50'!C54</f>
        <v xml:space="preserve">Van Den Bosch </v>
      </c>
      <c r="F13" s="19" t="str">
        <f>'H50'!C71</f>
        <v xml:space="preserve">Tonus </v>
      </c>
      <c r="G13" s="19" t="str">
        <f>'H50'!C88</f>
        <v>Delfosse</v>
      </c>
      <c r="H13" s="19" t="str">
        <f>'H50'!C105</f>
        <v>Cadiat</v>
      </c>
      <c r="I13" s="19" t="str">
        <f>'H50'!C122</f>
        <v xml:space="preserve">Morelle </v>
      </c>
      <c r="J13" s="19" t="str">
        <f>'H50'!C139</f>
        <v>Cadiat</v>
      </c>
      <c r="K13" s="19" t="str">
        <f>'H50'!C156</f>
        <v>Joos</v>
      </c>
      <c r="L13" s="19" t="str">
        <f>'H50'!C173</f>
        <v>Van Roy</v>
      </c>
      <c r="M13" s="20" t="str">
        <f>'H50'!C190</f>
        <v>Fannes</v>
      </c>
    </row>
    <row r="14" spans="1:13" x14ac:dyDescent="0.2">
      <c r="A14" s="109" t="s">
        <v>621</v>
      </c>
      <c r="B14" s="19" t="str">
        <f>'H50'!D3</f>
        <v>Bert</v>
      </c>
      <c r="C14" s="19" t="str">
        <f>'H50'!D20</f>
        <v>Wout</v>
      </c>
      <c r="D14" s="19" t="str">
        <f>'H50'!D37</f>
        <v>Eric</v>
      </c>
      <c r="E14" s="19" t="str">
        <f>'H50'!D54</f>
        <v>Jeroen</v>
      </c>
      <c r="F14" s="19" t="str">
        <f>'H50'!D71</f>
        <v>Frederic</v>
      </c>
      <c r="G14" s="19" t="str">
        <f>'H50'!D88</f>
        <v>Olivier</v>
      </c>
      <c r="H14" s="19" t="str">
        <f>'H50'!D105</f>
        <v>Jean Marie</v>
      </c>
      <c r="I14" s="19" t="str">
        <f>'H50'!D122</f>
        <v>Philippe</v>
      </c>
      <c r="J14" s="19" t="str">
        <f>'H50'!D139</f>
        <v>Jean Marie</v>
      </c>
      <c r="K14" s="19" t="str">
        <f>'H50'!D156</f>
        <v>André</v>
      </c>
      <c r="L14" s="19" t="str">
        <f>'H50'!D173</f>
        <v>Jef</v>
      </c>
      <c r="M14" s="20" t="str">
        <f>'H50'!D190</f>
        <v>Lucien</v>
      </c>
    </row>
    <row r="15" spans="1:13" x14ac:dyDescent="0.2">
      <c r="A15" s="109" t="s">
        <v>622</v>
      </c>
      <c r="B15" s="68" t="str">
        <f>'H50'!E3</f>
        <v>MZV/165/67</v>
      </c>
      <c r="C15" s="68" t="str">
        <f>'H50'!E20</f>
        <v>KST/072/79</v>
      </c>
      <c r="D15" s="68" t="str">
        <f>'H50'!E37</f>
        <v>PLOUF/007/77</v>
      </c>
      <c r="E15" s="68" t="str">
        <f>'H50'!E54</f>
        <v>RSCM/10074/75</v>
      </c>
      <c r="F15" s="68" t="str">
        <f>'H50'!E71</f>
        <v>LGN/003911/73</v>
      </c>
      <c r="G15" s="68" t="str">
        <f>'H50'!E88</f>
        <v>CNSW/344/63</v>
      </c>
      <c r="H15" s="68" t="str">
        <f>'H50'!E105</f>
        <v>BOUST/278/53</v>
      </c>
      <c r="I15" s="68" t="str">
        <f>'H50'!E122</f>
        <v>HELIOS/005139/56</v>
      </c>
      <c r="J15" s="68" t="str">
        <f>'H50'!E139</f>
        <v>CNSW/557/53</v>
      </c>
      <c r="K15" s="68" t="str">
        <f>'H50'!E156</f>
        <v>ZOLA/140/38</v>
      </c>
      <c r="L15" s="68" t="str">
        <f>'H50'!E173</f>
        <v>AZSC/465/32</v>
      </c>
      <c r="M15" s="45" t="str">
        <f>'H50'!E190</f>
        <v>RSCM/110/33</v>
      </c>
    </row>
    <row r="16" spans="1:13" x14ac:dyDescent="0.2">
      <c r="A16" s="109"/>
      <c r="B16" s="19">
        <f>'H50'!F3</f>
        <v>1994</v>
      </c>
      <c r="C16" s="19">
        <f>'H50'!F20</f>
        <v>2009</v>
      </c>
      <c r="D16" s="19">
        <f>'H50'!F37</f>
        <v>2013</v>
      </c>
      <c r="E16" s="19">
        <f>'H50'!F54</f>
        <v>2015</v>
      </c>
      <c r="F16" s="19">
        <f>'H50'!F71</f>
        <v>2019</v>
      </c>
      <c r="G16" s="19">
        <f>'H50'!F88</f>
        <v>2013</v>
      </c>
      <c r="H16" s="19">
        <f>'H50'!F105</f>
        <v>2009</v>
      </c>
      <c r="I16" s="19">
        <f>'H50'!F122</f>
        <v>2016</v>
      </c>
      <c r="J16" s="19">
        <f>'H50'!F139</f>
        <v>2018</v>
      </c>
      <c r="K16" s="19">
        <f>'H50'!F156</f>
        <v>2009</v>
      </c>
      <c r="L16" s="19">
        <f>'H50'!F173</f>
        <v>2007</v>
      </c>
      <c r="M16" s="20">
        <f>'H50'!F190</f>
        <v>2013</v>
      </c>
    </row>
    <row r="17" spans="1:13" s="18" customFormat="1" x14ac:dyDescent="0.2">
      <c r="A17" s="110"/>
      <c r="B17" s="69" t="str">
        <f>'H50'!G3</f>
        <v>01:58.73</v>
      </c>
      <c r="C17" s="69" t="str">
        <f>'H50'!G20</f>
        <v>02:04.01</v>
      </c>
      <c r="D17" s="69" t="str">
        <f>'H50'!G37</f>
        <v>02:02.56</v>
      </c>
      <c r="E17" s="69" t="str">
        <f>'H50'!G54</f>
        <v>02:03.38</v>
      </c>
      <c r="F17" s="69" t="str">
        <f>'H50'!G71</f>
        <v>02:01.97</v>
      </c>
      <c r="G17" s="69" t="str">
        <f>'H50'!G88</f>
        <v>02:10.31</v>
      </c>
      <c r="H17" s="69" t="str">
        <f>'H50'!G105</f>
        <v>02:16.57</v>
      </c>
      <c r="I17" s="69" t="str">
        <f>'H50'!G122</f>
        <v>02:19.13</v>
      </c>
      <c r="J17" s="69" t="str">
        <f>'H50'!G139</f>
        <v>02:29.50</v>
      </c>
      <c r="K17" s="69" t="str">
        <f>'H50'!G156</f>
        <v>03:04.87</v>
      </c>
      <c r="L17" s="69" t="str">
        <f>'H50'!G173</f>
        <v>03:31.94</v>
      </c>
      <c r="M17" s="24" t="str">
        <f>'H50'!G190</f>
        <v>03:34.19</v>
      </c>
    </row>
    <row r="18" spans="1:13" x14ac:dyDescent="0.2">
      <c r="A18" s="109" t="s">
        <v>625</v>
      </c>
      <c r="B18" s="19" t="str">
        <f>'H50'!C4</f>
        <v>Van Poucke</v>
      </c>
      <c r="C18" s="19" t="str">
        <f>'H50'!C21</f>
        <v>Chesquiere</v>
      </c>
      <c r="D18" s="19" t="str">
        <f>'H50'!C38</f>
        <v>Richelle</v>
      </c>
      <c r="E18" s="19" t="str">
        <f>'H50'!C55</f>
        <v xml:space="preserve">Van Den Bosch </v>
      </c>
      <c r="F18" s="19" t="str">
        <f>'H50'!C72</f>
        <v>Delfosse</v>
      </c>
      <c r="G18" s="19" t="str">
        <f>'H50'!C89</f>
        <v>Delfosse</v>
      </c>
      <c r="H18" s="19" t="str">
        <f>'H50'!C106</f>
        <v>Cadiat</v>
      </c>
      <c r="I18" s="19" t="str">
        <f>'H50'!C123</f>
        <v>Cadiat</v>
      </c>
      <c r="J18" s="19" t="str">
        <f>'H50'!C140</f>
        <v>Cadiat</v>
      </c>
      <c r="K18" s="19" t="str">
        <f>'H50'!C157</f>
        <v>Fannes</v>
      </c>
      <c r="L18" s="19" t="str">
        <f>'H50'!C174</f>
        <v>Busschaert</v>
      </c>
      <c r="M18" s="73" t="str">
        <f>'H50'!C191</f>
        <v>Van Roy</v>
      </c>
    </row>
    <row r="19" spans="1:13" x14ac:dyDescent="0.2">
      <c r="A19" s="109" t="s">
        <v>621</v>
      </c>
      <c r="B19" s="19" t="str">
        <f>'H50'!D4</f>
        <v>Bert</v>
      </c>
      <c r="C19" s="19" t="str">
        <f>'H50'!D21</f>
        <v xml:space="preserve"> Jelle</v>
      </c>
      <c r="D19" s="19" t="str">
        <f>'H50'!D38</f>
        <v>Eric</v>
      </c>
      <c r="E19" s="19" t="str">
        <f>'H50'!D55</f>
        <v>Jeroen</v>
      </c>
      <c r="F19" s="19" t="str">
        <f>'H50'!D72</f>
        <v>Olivier</v>
      </c>
      <c r="G19" s="19" t="str">
        <f>'H50'!D89</f>
        <v>Olivier</v>
      </c>
      <c r="H19" s="19" t="str">
        <f>'H50'!D106</f>
        <v>Jean Marie</v>
      </c>
      <c r="I19" s="19" t="str">
        <f>'H50'!D123</f>
        <v>Jean Marie</v>
      </c>
      <c r="J19" s="19" t="str">
        <f>'H50'!D140</f>
        <v>Jean Marie</v>
      </c>
      <c r="K19" s="19" t="str">
        <f>'H50'!D157</f>
        <v>Lucien</v>
      </c>
      <c r="L19" s="19" t="str">
        <f>'H50'!D174</f>
        <v>André</v>
      </c>
      <c r="M19" s="20" t="str">
        <f>'H50'!D191</f>
        <v>Jef</v>
      </c>
    </row>
    <row r="20" spans="1:13" x14ac:dyDescent="0.2">
      <c r="A20" s="109" t="s">
        <v>622</v>
      </c>
      <c r="B20" s="68" t="str">
        <f>'H50'!E4</f>
        <v>MZV/165/67</v>
      </c>
      <c r="C20" s="68" t="str">
        <f>'H50'!E21</f>
        <v>DM/233/79</v>
      </c>
      <c r="D20" s="68" t="str">
        <f>'H50'!E38</f>
        <v>PLOUF/007/77</v>
      </c>
      <c r="E20" s="68" t="str">
        <f>'H50'!E55</f>
        <v>RSCM/10074/75</v>
      </c>
      <c r="F20" s="68" t="str">
        <f>'H50'!E72</f>
        <v>CNSW/344/63</v>
      </c>
      <c r="G20" s="68" t="str">
        <f>'H50'!E89</f>
        <v>CNSW/344/63</v>
      </c>
      <c r="H20" s="68" t="str">
        <f>'H50'!E106</f>
        <v>BOUST/278/53</v>
      </c>
      <c r="I20" s="68" t="str">
        <f>'H50'!E123</f>
        <v>CNSW/557/53</v>
      </c>
      <c r="J20" s="68" t="str">
        <f>'H50'!E140</f>
        <v>CNSW/557/53</v>
      </c>
      <c r="K20" s="68" t="str">
        <f>'H50'!E157</f>
        <v>ZCK/114/33</v>
      </c>
      <c r="L20" s="68" t="str">
        <f>'H50'!E174</f>
        <v>COAST/105/30</v>
      </c>
      <c r="M20" s="20" t="str">
        <f>'H50'!E191</f>
        <v>AZSC/465/32</v>
      </c>
    </row>
    <row r="21" spans="1:13" x14ac:dyDescent="0.2">
      <c r="A21" s="109"/>
      <c r="B21" s="19">
        <f>'H50'!F4</f>
        <v>1994</v>
      </c>
      <c r="C21" s="19">
        <f>'H50'!F21</f>
        <v>2009</v>
      </c>
      <c r="D21" s="19">
        <f>'H50'!F38</f>
        <v>2013</v>
      </c>
      <c r="E21" s="19">
        <f>'H50'!F55</f>
        <v>2016</v>
      </c>
      <c r="F21" s="19">
        <f>'H50'!F72</f>
        <v>2009</v>
      </c>
      <c r="G21" s="19">
        <f>'H50'!F89</f>
        <v>2013</v>
      </c>
      <c r="H21" s="19">
        <f>'H50'!F106</f>
        <v>2009</v>
      </c>
      <c r="I21" s="19">
        <f>'H50'!F123</f>
        <v>2013</v>
      </c>
      <c r="J21" s="19">
        <f>'H50'!F140</f>
        <v>2019</v>
      </c>
      <c r="K21" s="19">
        <f>'H50'!F157</f>
        <v>2003</v>
      </c>
      <c r="L21" s="19">
        <f>'H50'!F174</f>
        <v>2006</v>
      </c>
      <c r="M21" s="20">
        <f>'H50'!F191</f>
        <v>2012</v>
      </c>
    </row>
    <row r="22" spans="1:13" s="18" customFormat="1" x14ac:dyDescent="0.2">
      <c r="A22" s="110"/>
      <c r="B22" s="69" t="str">
        <f>'H50'!G4</f>
        <v>04:10.15</v>
      </c>
      <c r="C22" s="69" t="str">
        <f>'H50'!G21</f>
        <v>04:22.74</v>
      </c>
      <c r="D22" s="69" t="str">
        <f>'H50'!G38</f>
        <v>04:22.09</v>
      </c>
      <c r="E22" s="69" t="str">
        <f>'H50'!G55</f>
        <v>04:23.92</v>
      </c>
      <c r="F22" s="69" t="str">
        <f>'H50'!G72</f>
        <v>04:31.02</v>
      </c>
      <c r="G22" s="69" t="str">
        <f>'H50'!G89</f>
        <v>04:42.16</v>
      </c>
      <c r="H22" s="69" t="str">
        <f>'H50'!G106</f>
        <v>04:51.82</v>
      </c>
      <c r="I22" s="69" t="str">
        <f>'H50'!G123</f>
        <v>05:01.90</v>
      </c>
      <c r="J22" s="69" t="str">
        <f>'H50'!G140</f>
        <v>05:25.03</v>
      </c>
      <c r="K22" s="69" t="str">
        <f>'H50'!G157</f>
        <v>06:37.70</v>
      </c>
      <c r="L22" s="69" t="str">
        <f>'H50'!G174</f>
        <v>07:26.95</v>
      </c>
      <c r="M22" s="46" t="str">
        <f>'H50'!G191</f>
        <v>07:57.70</v>
      </c>
    </row>
    <row r="23" spans="1:13" x14ac:dyDescent="0.2">
      <c r="A23" s="109" t="s">
        <v>626</v>
      </c>
      <c r="B23" s="19" t="str">
        <f>'H50'!C5</f>
        <v>Mathieu</v>
      </c>
      <c r="C23" s="19" t="str">
        <f>'H50'!C22</f>
        <v>Van Autenboer</v>
      </c>
      <c r="D23" s="19" t="str">
        <f>'H50'!C39</f>
        <v>Richelle</v>
      </c>
      <c r="E23" s="19" t="str">
        <f>'H50'!C56</f>
        <v>Richelle</v>
      </c>
      <c r="F23" s="19" t="str">
        <f>'H50'!C73</f>
        <v>Delfosse</v>
      </c>
      <c r="G23" s="19" t="str">
        <f>'H50'!C90</f>
        <v>Witteboon</v>
      </c>
      <c r="H23" s="19" t="str">
        <f>'H50'!C107</f>
        <v>Cadiat</v>
      </c>
      <c r="I23" s="19" t="str">
        <f>'H50'!C124</f>
        <v>Cadiat</v>
      </c>
      <c r="J23" s="19" t="str">
        <f>'H50'!C141</f>
        <v>Cadiat</v>
      </c>
      <c r="K23" s="19" t="str">
        <f>'H50'!C158</f>
        <v>Joos</v>
      </c>
      <c r="L23" s="19" t="str">
        <f>'H50'!C175</f>
        <v>Verhelst</v>
      </c>
      <c r="M23" s="73" t="str">
        <f>'H50'!C192</f>
        <v>Busschaert</v>
      </c>
    </row>
    <row r="24" spans="1:13" x14ac:dyDescent="0.2">
      <c r="A24" s="109" t="s">
        <v>621</v>
      </c>
      <c r="B24" s="19" t="str">
        <f>'H50'!D5</f>
        <v>Frederic</v>
      </c>
      <c r="C24" s="19" t="str">
        <f>'H50'!D22</f>
        <v>Wout</v>
      </c>
      <c r="D24" s="19" t="str">
        <f>'H50'!D39</f>
        <v>Eric</v>
      </c>
      <c r="E24" s="19" t="str">
        <f>'H50'!D56</f>
        <v>Eric</v>
      </c>
      <c r="F24" s="19" t="str">
        <f>'H50'!D73</f>
        <v>Olivier</v>
      </c>
      <c r="G24" s="19" t="str">
        <f>'H50'!D90</f>
        <v>Dave</v>
      </c>
      <c r="H24" s="19" t="str">
        <f>'H50'!D107</f>
        <v>Jean Marie</v>
      </c>
      <c r="I24" s="19" t="str">
        <f>'H50'!D124</f>
        <v>Jean Marie</v>
      </c>
      <c r="J24" s="19" t="str">
        <f>'H50'!D141</f>
        <v>Jean Marie</v>
      </c>
      <c r="K24" s="19" t="str">
        <f>'H50'!D158</f>
        <v>André</v>
      </c>
      <c r="L24" s="19" t="str">
        <f>'H50'!D175</f>
        <v>Georges</v>
      </c>
      <c r="M24" s="20" t="str">
        <f>'H50'!D192</f>
        <v>André</v>
      </c>
    </row>
    <row r="25" spans="1:13" x14ac:dyDescent="0.2">
      <c r="A25" s="109" t="s">
        <v>622</v>
      </c>
      <c r="B25" s="68" t="str">
        <f>'H50'!E5</f>
        <v>EMBOU/000/73</v>
      </c>
      <c r="C25" s="68" t="str">
        <f>'H50'!E22</f>
        <v>KST/072/79</v>
      </c>
      <c r="D25" s="68" t="str">
        <f>'H50'!E39</f>
        <v>PLOUF/007/77</v>
      </c>
      <c r="E25" s="68" t="str">
        <f>'H50'!E56</f>
        <v>PLOUF/007/77</v>
      </c>
      <c r="F25" s="68" t="str">
        <f>'H50'!E73</f>
        <v>CNSW/344/63</v>
      </c>
      <c r="G25" s="68" t="str">
        <f>'H50'!E90</f>
        <v>MZVA/331/63</v>
      </c>
      <c r="H25" s="68" t="str">
        <f>'H50'!E107</f>
        <v>BOUST/278/53</v>
      </c>
      <c r="I25" s="68" t="str">
        <f>'H50'!E124</f>
        <v>CNSW/557/53</v>
      </c>
      <c r="J25" s="68" t="str">
        <f>'H50'!E141</f>
        <v>CNSW/557/53</v>
      </c>
      <c r="K25" s="68" t="str">
        <f>'H50'!E158</f>
        <v>ZOLA/140/38</v>
      </c>
      <c r="L25" s="68" t="str">
        <f>'H50'!E175</f>
        <v>RZV/160/31</v>
      </c>
      <c r="M25" s="20" t="str">
        <f>'H50'!E192</f>
        <v>OSC/313/30</v>
      </c>
    </row>
    <row r="26" spans="1:13" x14ac:dyDescent="0.2">
      <c r="A26" s="109"/>
      <c r="B26" s="19">
        <f>'H50'!F5</f>
        <v>1998</v>
      </c>
      <c r="C26" s="19">
        <f>'H50'!F22</f>
        <v>2009</v>
      </c>
      <c r="D26" s="19">
        <f>'H50'!F39</f>
        <v>2016</v>
      </c>
      <c r="E26" s="19">
        <f>'H50'!F56</f>
        <v>2017</v>
      </c>
      <c r="F26" s="19">
        <f>'H50'!F73</f>
        <v>2009</v>
      </c>
      <c r="G26" s="19">
        <f>'H50'!F90</f>
        <v>2013</v>
      </c>
      <c r="H26" s="19">
        <f>'H50'!F107</f>
        <v>2009</v>
      </c>
      <c r="I26" s="19">
        <f>'H50'!F124</f>
        <v>2013</v>
      </c>
      <c r="J26" s="19">
        <f>'H50'!F141</f>
        <v>2018</v>
      </c>
      <c r="K26" s="19">
        <f>'H50'!F158</f>
        <v>2009</v>
      </c>
      <c r="L26" s="19">
        <f>'H50'!F175</f>
        <v>2009</v>
      </c>
      <c r="M26" s="20">
        <f>'H50'!F192</f>
        <v>2010</v>
      </c>
    </row>
    <row r="27" spans="1:13" s="18" customFormat="1" x14ac:dyDescent="0.2">
      <c r="A27" s="110"/>
      <c r="B27" s="69" t="str">
        <f>'H50'!G5</f>
        <v>09:00.39</v>
      </c>
      <c r="C27" s="69" t="str">
        <f>'H50'!G22</f>
        <v>09:09.60</v>
      </c>
      <c r="D27" s="69" t="str">
        <f>'H50'!G39</f>
        <v>09:28.28</v>
      </c>
      <c r="E27" s="69" t="str">
        <f>'H50'!G56</f>
        <v>09:29.63</v>
      </c>
      <c r="F27" s="69" t="str">
        <f>'H50'!G73</f>
        <v>09:40.11</v>
      </c>
      <c r="G27" s="69" t="str">
        <f>'H50'!G90</f>
        <v>09:51.17</v>
      </c>
      <c r="H27" s="69" t="str">
        <f>'H50'!G107</f>
        <v>10:15.52</v>
      </c>
      <c r="I27" s="69" t="str">
        <f>'H50'!G124</f>
        <v>10:41.79</v>
      </c>
      <c r="J27" s="69" t="str">
        <f>'H50'!G141</f>
        <v>11:13.99</v>
      </c>
      <c r="K27" s="69" t="str">
        <f>'H50'!G158</f>
        <v>13:46.01</v>
      </c>
      <c r="L27" s="69" t="str">
        <f>'H50'!G175</f>
        <v>15:18.41</v>
      </c>
      <c r="M27" s="46" t="str">
        <f>'H50'!G192</f>
        <v>16:17.27</v>
      </c>
    </row>
    <row r="28" spans="1:13" ht="15.75" customHeight="1" x14ac:dyDescent="0.2">
      <c r="A28" s="109" t="s">
        <v>627</v>
      </c>
      <c r="B28" s="19" t="str">
        <f>'H50'!C6</f>
        <v>Chesquiere</v>
      </c>
      <c r="C28" s="19" t="str">
        <f>'H50'!C23</f>
        <v>Tielemans</v>
      </c>
      <c r="D28" s="19" t="str">
        <f>'H50'!C40</f>
        <v>Richelle</v>
      </c>
      <c r="E28" s="19" t="str">
        <f>'H50'!C57</f>
        <v xml:space="preserve">Rutten </v>
      </c>
      <c r="F28" s="19" t="str">
        <f>'H50'!C74</f>
        <v>Delfosse</v>
      </c>
      <c r="G28" s="19" t="str">
        <f>'H50'!C91</f>
        <v>Van Engelen</v>
      </c>
      <c r="H28" s="19" t="str">
        <f>'H50'!C108</f>
        <v>Delfosse</v>
      </c>
      <c r="I28" s="19" t="str">
        <f>'H50'!C125</f>
        <v>Cadiat</v>
      </c>
      <c r="J28" s="19" t="str">
        <f>'H50'!C142</f>
        <v>Cadiat</v>
      </c>
      <c r="K28" s="19" t="str">
        <f>'H50'!C159</f>
        <v>Fannes</v>
      </c>
      <c r="L28" s="19" t="str">
        <f>'H50'!C176</f>
        <v>Busschaert</v>
      </c>
      <c r="M28" s="73" t="str">
        <f>'H50'!C193</f>
        <v>Busschaert</v>
      </c>
    </row>
    <row r="29" spans="1:13" x14ac:dyDescent="0.2">
      <c r="A29" s="109" t="s">
        <v>621</v>
      </c>
      <c r="B29" s="19" t="str">
        <f>'H50'!D6</f>
        <v xml:space="preserve"> Jelle</v>
      </c>
      <c r="C29" s="19" t="str">
        <f>'H50'!D23</f>
        <v>Joeri</v>
      </c>
      <c r="D29" s="19" t="str">
        <f>'H50'!D40</f>
        <v>Eric</v>
      </c>
      <c r="E29" s="19" t="str">
        <f>'H50'!D57</f>
        <v>Ben</v>
      </c>
      <c r="F29" s="19" t="str">
        <f>'H50'!D74</f>
        <v>Olivier</v>
      </c>
      <c r="G29" s="19" t="str">
        <f>'H50'!D91</f>
        <v>Jordi</v>
      </c>
      <c r="H29" s="19" t="str">
        <f>'H50'!D108</f>
        <v>Olivier</v>
      </c>
      <c r="I29" s="19" t="str">
        <f>'H50'!D125</f>
        <v>Jean Marie</v>
      </c>
      <c r="J29" s="19" t="str">
        <f>'H50'!D142</f>
        <v>Jean Marie</v>
      </c>
      <c r="K29" s="19" t="str">
        <f>'H50'!D159</f>
        <v>Lucien</v>
      </c>
      <c r="L29" s="19" t="str">
        <f>'H50'!D176</f>
        <v>André</v>
      </c>
      <c r="M29" s="20" t="str">
        <f>'H50'!D193</f>
        <v>André</v>
      </c>
    </row>
    <row r="30" spans="1:13" x14ac:dyDescent="0.2">
      <c r="A30" s="109" t="s">
        <v>622</v>
      </c>
      <c r="B30" s="68" t="str">
        <f>'H50'!E6</f>
        <v>DM/233/79</v>
      </c>
      <c r="C30" s="68" t="str">
        <f>'H50'!E23</f>
        <v>SHARK/178/74</v>
      </c>
      <c r="D30" s="68" t="str">
        <f>'H50'!E40</f>
        <v>PLOUF/007/77</v>
      </c>
      <c r="E30" s="68" t="str">
        <f>'H50'!E57</f>
        <v>OZEKA/10220/76</v>
      </c>
      <c r="F30" s="68" t="str">
        <f>'H50'!E74</f>
        <v>CNSW/344/63</v>
      </c>
      <c r="G30" s="68" t="str">
        <f>'H50'!E91</f>
        <v>ZIK/11008/66</v>
      </c>
      <c r="H30" s="68" t="str">
        <f>'H50'!E108</f>
        <v>CNSW/344/63</v>
      </c>
      <c r="I30" s="68" t="str">
        <f>'H50'!E125</f>
        <v>CNSW/557/53</v>
      </c>
      <c r="J30" s="68" t="str">
        <f>'H50'!E142</f>
        <v>CNSW/557/53</v>
      </c>
      <c r="K30" s="68" t="str">
        <f>'H50'!E159</f>
        <v>ZCK/114/33</v>
      </c>
      <c r="L30" s="68" t="str">
        <f>'H50'!E176</f>
        <v>COAST/105/30</v>
      </c>
      <c r="M30" s="20" t="str">
        <f>'H50'!E193</f>
        <v>OSC/313/30</v>
      </c>
    </row>
    <row r="31" spans="1:13" x14ac:dyDescent="0.2">
      <c r="A31" s="109"/>
      <c r="B31" s="19">
        <f>'H50'!F6</f>
        <v>2005</v>
      </c>
      <c r="C31" s="19">
        <f>'H50'!F23</f>
        <v>2004</v>
      </c>
      <c r="D31" s="19">
        <f>'H50'!F40</f>
        <v>2013</v>
      </c>
      <c r="E31" s="19">
        <f>'H50'!F57</f>
        <v>2016</v>
      </c>
      <c r="F31" s="19">
        <f>'H50'!F74</f>
        <v>2009</v>
      </c>
      <c r="G31" s="19">
        <f>'H50'!F91</f>
        <v>2017</v>
      </c>
      <c r="H31" s="19">
        <f>'H50'!F108</f>
        <v>2020</v>
      </c>
      <c r="I31" s="19">
        <f>'H50'!F125</f>
        <v>2013</v>
      </c>
      <c r="J31" s="19">
        <f>'H50'!F142</f>
        <v>2018</v>
      </c>
      <c r="K31" s="19">
        <f>'H50'!F159</f>
        <v>2004</v>
      </c>
      <c r="L31" s="19">
        <f>'H50'!F176</f>
        <v>2006</v>
      </c>
      <c r="M31" s="20">
        <f>'H50'!F193</f>
        <v>2010</v>
      </c>
    </row>
    <row r="32" spans="1:13" s="18" customFormat="1" x14ac:dyDescent="0.2">
      <c r="A32" s="110"/>
      <c r="B32" s="69" t="str">
        <f>'H50'!G6</f>
        <v>17:21.44</v>
      </c>
      <c r="C32" s="69" t="str">
        <f>'H50'!G23</f>
        <v>17:54.38</v>
      </c>
      <c r="D32" s="69" t="str">
        <f>'H50'!G40</f>
        <v>18:17.33</v>
      </c>
      <c r="E32" s="69" t="str">
        <f>'H50'!G57</f>
        <v>18:18.25</v>
      </c>
      <c r="F32" s="69" t="str">
        <f>'H50'!G74</f>
        <v>18:21.08</v>
      </c>
      <c r="G32" s="69" t="str">
        <f>'H50'!G91</f>
        <v>19:32.93</v>
      </c>
      <c r="H32" s="69" t="str">
        <f>'H50'!G108</f>
        <v>19:32.39</v>
      </c>
      <c r="I32" s="69" t="str">
        <f>'H50'!G125</f>
        <v>20:18.38</v>
      </c>
      <c r="J32" s="69" t="str">
        <f>'H50'!G142</f>
        <v>21:03.94</v>
      </c>
      <c r="K32" s="69" t="str">
        <f>'H50'!G159</f>
        <v>26:03.98</v>
      </c>
      <c r="L32" s="69" t="str">
        <f>'H50'!G176</f>
        <v>29:11.23</v>
      </c>
      <c r="M32" s="46" t="str">
        <f>'H50'!G193</f>
        <v>31:03.20</v>
      </c>
    </row>
    <row r="33" spans="1:14" s="18" customForma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23"/>
    </row>
    <row r="34" spans="1:14" s="18" customForma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23"/>
    </row>
    <row r="35" spans="1:14" s="18" customForma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23"/>
    </row>
    <row r="36" spans="1:14" s="18" customFormat="1" ht="13.5" thickBot="1" x14ac:dyDescent="0.25">
      <c r="A36" s="109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/>
    </row>
    <row r="37" spans="1:14" s="1" customFormat="1" ht="12.75" customHeight="1" thickBot="1" x14ac:dyDescent="0.25">
      <c r="A37" s="115" t="s">
        <v>636</v>
      </c>
      <c r="B37" s="75" t="s">
        <v>608</v>
      </c>
      <c r="C37" s="75" t="s">
        <v>609</v>
      </c>
      <c r="D37" s="75" t="s">
        <v>610</v>
      </c>
      <c r="E37" s="75" t="s">
        <v>611</v>
      </c>
      <c r="F37" s="75" t="s">
        <v>612</v>
      </c>
      <c r="G37" s="75" t="s">
        <v>613</v>
      </c>
      <c r="H37" s="75" t="s">
        <v>614</v>
      </c>
      <c r="I37" s="75" t="s">
        <v>615</v>
      </c>
      <c r="J37" s="75" t="s">
        <v>616</v>
      </c>
      <c r="K37" s="75" t="s">
        <v>617</v>
      </c>
      <c r="L37" s="75" t="s">
        <v>618</v>
      </c>
      <c r="M37" s="70" t="s">
        <v>619</v>
      </c>
      <c r="N37" s="133" t="s">
        <v>635</v>
      </c>
    </row>
    <row r="38" spans="1:14" s="1" customFormat="1" ht="13.5" customHeight="1" thickBot="1" x14ac:dyDescent="0.25">
      <c r="A38" s="136" t="s">
        <v>1648</v>
      </c>
      <c r="B38" s="76" t="s">
        <v>155</v>
      </c>
      <c r="C38" s="76" t="s">
        <v>156</v>
      </c>
      <c r="D38" s="76" t="s">
        <v>157</v>
      </c>
      <c r="E38" s="76" t="s">
        <v>158</v>
      </c>
      <c r="F38" s="76" t="s">
        <v>159</v>
      </c>
      <c r="G38" s="76" t="s">
        <v>160</v>
      </c>
      <c r="H38" s="76" t="s">
        <v>161</v>
      </c>
      <c r="I38" s="76" t="s">
        <v>162</v>
      </c>
      <c r="J38" s="76" t="s">
        <v>163</v>
      </c>
      <c r="K38" s="76" t="s">
        <v>164</v>
      </c>
      <c r="L38" s="76" t="s">
        <v>165</v>
      </c>
      <c r="M38" s="71" t="s">
        <v>166</v>
      </c>
      <c r="N38" s="134" t="s">
        <v>197</v>
      </c>
    </row>
    <row r="39" spans="1:14" ht="13.5" thickTop="1" x14ac:dyDescent="0.2">
      <c r="A39" s="109" t="s">
        <v>620</v>
      </c>
      <c r="B39" s="19" t="str">
        <f>'H50'!C7</f>
        <v>Heersbrandt</v>
      </c>
      <c r="C39" s="19" t="str">
        <f>'H50'!C24</f>
        <v xml:space="preserve">Van Lancker </v>
      </c>
      <c r="D39" s="19" t="str">
        <f>'H50'!C41</f>
        <v>Van Keer</v>
      </c>
      <c r="E39" s="19" t="str">
        <f>'H50'!C58</f>
        <v>Durez</v>
      </c>
      <c r="F39" s="19" t="str">
        <f>'H50'!C75</f>
        <v>Goossens</v>
      </c>
      <c r="G39" s="19" t="str">
        <f>'H50'!C92</f>
        <v xml:space="preserve">Bockstaele </v>
      </c>
      <c r="H39" s="19" t="str">
        <f>'H50'!C109</f>
        <v>Cadiat</v>
      </c>
      <c r="I39" s="19" t="str">
        <f>'H50'!C126</f>
        <v>Cadiat</v>
      </c>
      <c r="J39" s="19" t="str">
        <f>'H50'!C143</f>
        <v>Cadiat</v>
      </c>
      <c r="K39" s="19" t="str">
        <f>'H50'!C160</f>
        <v>Van Roy</v>
      </c>
      <c r="L39" s="19" t="str">
        <f>'H50'!C177</f>
        <v>Van Roy</v>
      </c>
      <c r="M39" s="20" t="str">
        <f>'H50'!C194</f>
        <v>Van Roy</v>
      </c>
      <c r="N39" s="20" t="str">
        <f>'H50'!C211</f>
        <v>Van Roy</v>
      </c>
    </row>
    <row r="40" spans="1:14" x14ac:dyDescent="0.2">
      <c r="A40" s="109" t="s">
        <v>628</v>
      </c>
      <c r="B40" s="19" t="str">
        <f>'H50'!D7</f>
        <v>François</v>
      </c>
      <c r="C40" s="19" t="str">
        <f>'H50'!D24</f>
        <v>Didier</v>
      </c>
      <c r="D40" s="19" t="str">
        <f>'H50'!D41</f>
        <v>Cedric</v>
      </c>
      <c r="E40" s="19" t="str">
        <f>'H50'!D58</f>
        <v>Gérald</v>
      </c>
      <c r="F40" s="19" t="str">
        <f>'H50'!D75</f>
        <v>Jan</v>
      </c>
      <c r="G40" s="19" t="str">
        <f>'H50'!D92</f>
        <v>François</v>
      </c>
      <c r="H40" s="19" t="str">
        <f>'H50'!D109</f>
        <v>Jean Marie</v>
      </c>
      <c r="I40" s="19" t="str">
        <f>'H50'!D126</f>
        <v>Jean Marie</v>
      </c>
      <c r="J40" s="19" t="str">
        <f>'H50'!D143</f>
        <v>Jean Marie</v>
      </c>
      <c r="K40" s="19" t="str">
        <f>'H50'!D160</f>
        <v>Jef</v>
      </c>
      <c r="L40" s="19" t="str">
        <f>'H50'!D177</f>
        <v>Jef</v>
      </c>
      <c r="M40" s="20" t="str">
        <f>'H50'!D194</f>
        <v>Jef</v>
      </c>
      <c r="N40" s="20" t="str">
        <f>'H50'!D211</f>
        <v>Jozef</v>
      </c>
    </row>
    <row r="41" spans="1:14" x14ac:dyDescent="0.2">
      <c r="A41" s="109" t="s">
        <v>629</v>
      </c>
      <c r="B41" s="68" t="str">
        <f>'H50'!E7</f>
        <v>CNSW/003639/89</v>
      </c>
      <c r="C41" s="68" t="str">
        <f>'H50'!E24</f>
        <v>NST/162/78</v>
      </c>
      <c r="D41" s="68" t="str">
        <f>'H50'!E41</f>
        <v>BRABO/10044/84</v>
      </c>
      <c r="E41" s="68" t="str">
        <f>'H50'!E58</f>
        <v>ENLN/.../75</v>
      </c>
      <c r="F41" s="68" t="str">
        <f>'H50'!E75</f>
        <v>GZVN/10110/68</v>
      </c>
      <c r="G41" s="68" t="str">
        <f>'H50'!E92</f>
        <v>LZV/10063/68</v>
      </c>
      <c r="H41" s="68" t="str">
        <f>'H50'!E109</f>
        <v>BOUST/278/53</v>
      </c>
      <c r="I41" s="68" t="str">
        <f>'H50'!E126</f>
        <v>CNSW/557/53</v>
      </c>
      <c r="J41" s="68" t="str">
        <f>'H50'!E143</f>
        <v>CNSW/557/53</v>
      </c>
      <c r="K41" s="68" t="str">
        <f>'H50'!E160</f>
        <v>AZSC/465/32</v>
      </c>
      <c r="L41" s="68" t="str">
        <f>'H50'!E177</f>
        <v>AZSC/465/32</v>
      </c>
      <c r="M41" s="45" t="str">
        <f>'H50'!E194</f>
        <v>AZSC/465/32</v>
      </c>
      <c r="N41" s="20" t="str">
        <f>'H50'!E211</f>
        <v>AZSC/10572/32</v>
      </c>
    </row>
    <row r="42" spans="1:14" x14ac:dyDescent="0.2">
      <c r="A42" s="109" t="s">
        <v>516</v>
      </c>
      <c r="B42" s="19">
        <f>'H50'!F7</f>
        <v>2016</v>
      </c>
      <c r="C42" s="19">
        <f>'H50'!F24</f>
        <v>2009</v>
      </c>
      <c r="D42" s="19">
        <f>'H50'!F41</f>
        <v>2019</v>
      </c>
      <c r="E42" s="19">
        <f>'H50'!F58</f>
        <v>2019</v>
      </c>
      <c r="F42" s="19">
        <f>'H50'!F75</f>
        <v>2017</v>
      </c>
      <c r="G42" s="19">
        <f>'H50'!F92</f>
        <v>2020</v>
      </c>
      <c r="H42" s="19">
        <f>'H50'!F109</f>
        <v>2009</v>
      </c>
      <c r="I42" s="19">
        <f>'H50'!F126</f>
        <v>2013</v>
      </c>
      <c r="J42" s="19">
        <f>'H50'!F143</f>
        <v>2018</v>
      </c>
      <c r="K42" s="19">
        <f>'H50'!F160</f>
        <v>2002</v>
      </c>
      <c r="L42" s="19">
        <f>'H50'!F177</f>
        <v>2007</v>
      </c>
      <c r="M42" s="20">
        <f>'H50'!F194</f>
        <v>2013</v>
      </c>
      <c r="N42" s="20">
        <f>'H50'!F211</f>
        <v>2017</v>
      </c>
    </row>
    <row r="43" spans="1:14" s="18" customFormat="1" x14ac:dyDescent="0.2">
      <c r="A43" s="110"/>
      <c r="B43" s="69" t="str">
        <f>'H50'!G7</f>
        <v>00:26.73</v>
      </c>
      <c r="C43" s="69" t="str">
        <f>'H50'!G24</f>
        <v>00:28.45</v>
      </c>
      <c r="D43" s="69" t="str">
        <f>'H50'!G41</f>
        <v>00:30.06</v>
      </c>
      <c r="E43" s="69" t="str">
        <f>'H50'!G58</f>
        <v>00:30.39</v>
      </c>
      <c r="F43" s="69" t="str">
        <f>'H50'!G75</f>
        <v>00:30.66</v>
      </c>
      <c r="G43" s="69" t="str">
        <f>'H50'!G92</f>
        <v>00:32.57</v>
      </c>
      <c r="H43" s="69" t="str">
        <f>'H50'!G109</f>
        <v>00:32.69</v>
      </c>
      <c r="I43" s="69" t="str">
        <f>'H50'!G126</f>
        <v>00:34.38</v>
      </c>
      <c r="J43" s="69" t="str">
        <f>'H50'!G143</f>
        <v>00:35.60</v>
      </c>
      <c r="K43" s="69" t="str">
        <f>'H50'!G160</f>
        <v>00:42.84</v>
      </c>
      <c r="L43" s="69" t="str">
        <f>'H50'!G177</f>
        <v>00:44.39</v>
      </c>
      <c r="M43" s="46" t="str">
        <f>'H50'!G194</f>
        <v>00:45.99</v>
      </c>
      <c r="N43" s="46" t="str">
        <f>'H50'!G211</f>
        <v>00:52.02</v>
      </c>
    </row>
    <row r="44" spans="1:14" x14ac:dyDescent="0.2">
      <c r="A44" s="109" t="s">
        <v>623</v>
      </c>
      <c r="B44" s="19" t="str">
        <f>'H50'!C8</f>
        <v>Sdraulig</v>
      </c>
      <c r="C44" s="19" t="str">
        <f>'H50'!C25</f>
        <v>Lecoutere</v>
      </c>
      <c r="D44" s="19" t="str">
        <f>'H50'!C42</f>
        <v>Richelle</v>
      </c>
      <c r="E44" s="19" t="str">
        <f>'H50'!C59</f>
        <v>Grégoire</v>
      </c>
      <c r="F44" s="19" t="str">
        <f>'H50'!C76</f>
        <v>Goossens</v>
      </c>
      <c r="G44" s="19" t="str">
        <f>'H50'!C93</f>
        <v>Goossens</v>
      </c>
      <c r="H44" s="19" t="str">
        <f>'H50'!C110</f>
        <v>Cadiat</v>
      </c>
      <c r="I44" s="19" t="str">
        <f>'H50'!C127</f>
        <v>Cadiat</v>
      </c>
      <c r="J44" s="19" t="str">
        <f>'H50'!C144</f>
        <v>Cadiat</v>
      </c>
      <c r="K44" s="19" t="str">
        <f>'H50'!C161</f>
        <v>Van Roy</v>
      </c>
      <c r="L44" s="19" t="str">
        <f>'H50'!C178</f>
        <v>Van Roy</v>
      </c>
      <c r="M44" s="20" t="str">
        <f>'H50'!C195</f>
        <v>Van Roy</v>
      </c>
      <c r="N44" s="180"/>
    </row>
    <row r="45" spans="1:14" x14ac:dyDescent="0.2">
      <c r="A45" s="109" t="s">
        <v>628</v>
      </c>
      <c r="B45" s="19" t="str">
        <f>'H50'!D8</f>
        <v>J-Luc</v>
      </c>
      <c r="C45" s="19" t="str">
        <f>'H50'!D25</f>
        <v>Jeroen</v>
      </c>
      <c r="D45" s="19" t="str">
        <f>'H50'!D42</f>
        <v>Eric</v>
      </c>
      <c r="E45" s="19" t="str">
        <f>'H50'!D59</f>
        <v>Mathieu</v>
      </c>
      <c r="F45" s="19" t="str">
        <f>'H50'!D76</f>
        <v>Jan</v>
      </c>
      <c r="G45" s="19" t="str">
        <f>'H50'!D93</f>
        <v>Jurgen</v>
      </c>
      <c r="H45" s="19" t="str">
        <f>'H50'!D110</f>
        <v>Jean Marie</v>
      </c>
      <c r="I45" s="19" t="str">
        <f>'H50'!D127</f>
        <v>Jean Marie</v>
      </c>
      <c r="J45" s="19" t="str">
        <f>'H50'!D144</f>
        <v>Jean Marie</v>
      </c>
      <c r="K45" s="19" t="str">
        <f>'H50'!D161</f>
        <v>Jef</v>
      </c>
      <c r="L45" s="19" t="str">
        <f>'H50'!D178</f>
        <v>Jef</v>
      </c>
      <c r="M45" s="20" t="str">
        <f>'H50'!D195</f>
        <v>Jef</v>
      </c>
      <c r="N45" s="180"/>
    </row>
    <row r="46" spans="1:14" x14ac:dyDescent="0.2">
      <c r="A46" s="109" t="s">
        <v>629</v>
      </c>
      <c r="B46" s="68" t="str">
        <f>'H50'!E8</f>
        <v>UCLN/026/72</v>
      </c>
      <c r="C46" s="68" t="str">
        <f>'H50'!E25</f>
        <v>LAQUA/11131/87</v>
      </c>
      <c r="D46" s="68" t="str">
        <f>'H50'!E42</f>
        <v>PLOUF/007/77</v>
      </c>
      <c r="E46" s="68" t="str">
        <f>'H50'!E59</f>
        <v>ENLN/0083335/75</v>
      </c>
      <c r="F46" s="68" t="str">
        <f>'H50'!E76</f>
        <v>GZVN/10110/68</v>
      </c>
      <c r="G46" s="68" t="str">
        <f>'H50'!E93</f>
        <v>ZNA/047/62</v>
      </c>
      <c r="H46" s="68" t="str">
        <f>'H50'!E110</f>
        <v>BOUST/278/53</v>
      </c>
      <c r="I46" s="68" t="str">
        <f>'H50'!E127</f>
        <v>CNSW/557/53</v>
      </c>
      <c r="J46" s="68" t="str">
        <f>'H50'!E144</f>
        <v>CNSW/557/53</v>
      </c>
      <c r="K46" s="68" t="str">
        <f>'H50'!E161</f>
        <v>AZSC/465/32</v>
      </c>
      <c r="L46" s="68" t="str">
        <f>'H50'!E178</f>
        <v>AZSC/465/32</v>
      </c>
      <c r="M46" s="45" t="str">
        <f>'H50'!E195</f>
        <v>AZSC/465/32</v>
      </c>
      <c r="N46" s="180"/>
    </row>
    <row r="47" spans="1:14" x14ac:dyDescent="0.2">
      <c r="A47" s="109" t="s">
        <v>516</v>
      </c>
      <c r="B47" s="19">
        <f>'H50'!F8</f>
        <v>1998</v>
      </c>
      <c r="C47" s="19">
        <f>'H50'!F25</f>
        <v>2018</v>
      </c>
      <c r="D47" s="19">
        <f>'H50'!F42</f>
        <v>2013</v>
      </c>
      <c r="E47" s="19">
        <f>'H50'!F59</f>
        <v>2018</v>
      </c>
      <c r="F47" s="19">
        <f>'H50'!F76</f>
        <v>2016</v>
      </c>
      <c r="G47" s="19">
        <f>'H50'!F93</f>
        <v>2012</v>
      </c>
      <c r="H47" s="19">
        <f>'H50'!F110</f>
        <v>2011</v>
      </c>
      <c r="I47" s="19">
        <f>'H50'!F127</f>
        <v>2013</v>
      </c>
      <c r="J47" s="19">
        <f>'H50'!F144</f>
        <v>2019</v>
      </c>
      <c r="K47" s="19">
        <f>'H50'!F161</f>
        <v>2002</v>
      </c>
      <c r="L47" s="19">
        <f>'H50'!F178</f>
        <v>2007</v>
      </c>
      <c r="M47" s="20">
        <f>'H50'!F195</f>
        <v>2013</v>
      </c>
      <c r="N47" s="180"/>
    </row>
    <row r="48" spans="1:14" s="18" customFormat="1" x14ac:dyDescent="0.2">
      <c r="A48" s="110"/>
      <c r="B48" s="69" t="str">
        <f>'H50'!G8</f>
        <v>00:59.90</v>
      </c>
      <c r="C48" s="69" t="str">
        <f>'H50'!G25</f>
        <v>01:01.06</v>
      </c>
      <c r="D48" s="69" t="str">
        <f>'H50'!G42</f>
        <v>01:04.60</v>
      </c>
      <c r="E48" s="69" t="str">
        <f>'H50'!G59</f>
        <v>01:07.80</v>
      </c>
      <c r="F48" s="69" t="str">
        <f>'H50'!G76</f>
        <v>01:04.26</v>
      </c>
      <c r="G48" s="69" t="str">
        <f>'H50'!G93</f>
        <v>01:11.79</v>
      </c>
      <c r="H48" s="69" t="str">
        <f>'H50'!G110</f>
        <v>01:15.02</v>
      </c>
      <c r="I48" s="69" t="str">
        <f>'H50'!G127</f>
        <v>01:15.45</v>
      </c>
      <c r="J48" s="69" t="str">
        <f>'H50'!G144</f>
        <v>01:20.12</v>
      </c>
      <c r="K48" s="69" t="str">
        <f>'H50'!G161</f>
        <v>01:40.37</v>
      </c>
      <c r="L48" s="69" t="str">
        <f>'H50'!G178</f>
        <v>01:43.43</v>
      </c>
      <c r="M48" s="46" t="str">
        <f>'H50'!G195</f>
        <v>01:49.53</v>
      </c>
      <c r="N48" s="190"/>
    </row>
    <row r="49" spans="1:14" x14ac:dyDescent="0.2">
      <c r="A49" s="109" t="s">
        <v>624</v>
      </c>
      <c r="B49" s="19" t="str">
        <f>'H50'!C9</f>
        <v>Sdraulig</v>
      </c>
      <c r="C49" s="19" t="str">
        <f>'H50'!C26</f>
        <v>Sottiau</v>
      </c>
      <c r="D49" s="19" t="str">
        <f>'H50'!C43</f>
        <v>Richelle</v>
      </c>
      <c r="E49" s="19" t="str">
        <f>'H50'!C60</f>
        <v>Richelle</v>
      </c>
      <c r="F49" s="19" t="str">
        <f>'H50'!C77</f>
        <v>Goossens</v>
      </c>
      <c r="G49" s="19" t="str">
        <f>'H50'!C94</f>
        <v>Goossens</v>
      </c>
      <c r="H49" s="19" t="str">
        <f>'H50'!C111</f>
        <v>Cadiat</v>
      </c>
      <c r="I49" s="19" t="str">
        <f>'H50'!C128</f>
        <v>Cadiat</v>
      </c>
      <c r="J49" s="19" t="str">
        <f>'H50'!C145</f>
        <v>Cadiat</v>
      </c>
      <c r="K49" s="19" t="str">
        <f>'H50'!C162</f>
        <v>Fannes</v>
      </c>
      <c r="L49" s="19" t="str">
        <f>'H50'!C179</f>
        <v>Verhelst</v>
      </c>
      <c r="M49" s="20" t="str">
        <f>'H50'!C196</f>
        <v>Verhelst</v>
      </c>
      <c r="N49" s="180"/>
    </row>
    <row r="50" spans="1:14" x14ac:dyDescent="0.2">
      <c r="A50" s="109" t="s">
        <v>628</v>
      </c>
      <c r="B50" s="19" t="str">
        <f>'H50'!D9</f>
        <v>J-Luc</v>
      </c>
      <c r="C50" s="19" t="str">
        <f>'H50'!D26</f>
        <v>Robin</v>
      </c>
      <c r="D50" s="19" t="str">
        <f>'H50'!D43</f>
        <v>Eric</v>
      </c>
      <c r="E50" s="19" t="str">
        <f>'H50'!D60</f>
        <v>Eric</v>
      </c>
      <c r="F50" s="19" t="str">
        <f>'H50'!D77</f>
        <v>Jan</v>
      </c>
      <c r="G50" s="19" t="str">
        <f>'H50'!D94</f>
        <v>Jurgen</v>
      </c>
      <c r="H50" s="19" t="str">
        <f>'H50'!D111</f>
        <v>Jean Marie</v>
      </c>
      <c r="I50" s="19" t="str">
        <f>'H50'!D128</f>
        <v>Jean Marie</v>
      </c>
      <c r="J50" s="19" t="str">
        <f>'H50'!D145</f>
        <v>Jean Marie</v>
      </c>
      <c r="K50" s="19" t="str">
        <f>'H50'!D162</f>
        <v>Lucien</v>
      </c>
      <c r="L50" s="19" t="str">
        <f>'H50'!D179</f>
        <v>Georges</v>
      </c>
      <c r="M50" s="20" t="str">
        <f>'H50'!D196</f>
        <v>Georges</v>
      </c>
      <c r="N50" s="180"/>
    </row>
    <row r="51" spans="1:14" x14ac:dyDescent="0.2">
      <c r="A51" s="109" t="s">
        <v>629</v>
      </c>
      <c r="B51" s="68" t="str">
        <f>'H50'!E9</f>
        <v>UCLN/026/72</v>
      </c>
      <c r="C51" s="68" t="str">
        <f>'H50'!E26</f>
        <v>PCVA/89</v>
      </c>
      <c r="D51" s="68" t="str">
        <f>'H50'!E43</f>
        <v>PLOUF/007/77</v>
      </c>
      <c r="E51" s="68" t="str">
        <f>'H50'!E60</f>
        <v>PLOUF/007/77</v>
      </c>
      <c r="F51" s="68" t="str">
        <f>'H50'!E77</f>
        <v>GZVN/10110/68</v>
      </c>
      <c r="G51" s="68" t="str">
        <f>'H50'!E94</f>
        <v>ZNA/047/62</v>
      </c>
      <c r="H51" s="68" t="str">
        <f>'H50'!E111</f>
        <v>BOUST/278/53</v>
      </c>
      <c r="I51" s="68" t="str">
        <f>'H50'!E128</f>
        <v>CNSW/557/53</v>
      </c>
      <c r="J51" s="68" t="str">
        <f>'H50'!E145</f>
        <v>CNSW/557/53</v>
      </c>
      <c r="K51" s="68" t="str">
        <f>'H50'!E162</f>
        <v>ZCK/114/33</v>
      </c>
      <c r="L51" s="68" t="str">
        <f>'H50'!E179</f>
        <v>RZV/160/31</v>
      </c>
      <c r="M51" s="45" t="str">
        <f>'H50'!E196</f>
        <v>AZSC/952/31</v>
      </c>
      <c r="N51" s="180"/>
    </row>
    <row r="52" spans="1:14" x14ac:dyDescent="0.2">
      <c r="A52" s="109" t="s">
        <v>516</v>
      </c>
      <c r="B52" s="19">
        <f>'H50'!F9</f>
        <v>1998</v>
      </c>
      <c r="C52" s="19">
        <f>'H50'!F26</f>
        <v>2019</v>
      </c>
      <c r="D52" s="19">
        <f>'H50'!F43</f>
        <v>2013</v>
      </c>
      <c r="E52" s="19">
        <f>'H50'!F60</f>
        <v>2018</v>
      </c>
      <c r="F52" s="19">
        <f>'H50'!F77</f>
        <v>2016</v>
      </c>
      <c r="G52" s="19">
        <f>'H50'!F94</f>
        <v>2013</v>
      </c>
      <c r="H52" s="19">
        <f>'H50'!F111</f>
        <v>2009</v>
      </c>
      <c r="I52" s="19">
        <f>'H50'!F128</f>
        <v>2013</v>
      </c>
      <c r="J52" s="19">
        <f>'H50'!F145</f>
        <v>2018</v>
      </c>
      <c r="K52" s="19">
        <f>'H50'!F162</f>
        <v>2004</v>
      </c>
      <c r="L52" s="19">
        <f>'H50'!F179</f>
        <v>2009</v>
      </c>
      <c r="M52" s="20">
        <f>'H50'!F196</f>
        <v>2012</v>
      </c>
      <c r="N52" s="180"/>
    </row>
    <row r="53" spans="1:14" s="18" customFormat="1" x14ac:dyDescent="0.2">
      <c r="A53" s="110"/>
      <c r="B53" s="69" t="str">
        <f>'H50'!G9</f>
        <v>02:12.29</v>
      </c>
      <c r="C53" s="69" t="str">
        <f>'H50'!G26</f>
        <v>02:17.63</v>
      </c>
      <c r="D53" s="69" t="str">
        <f>'H50'!G43</f>
        <v>02:17.22</v>
      </c>
      <c r="E53" s="69" t="str">
        <f>'H50'!G60</f>
        <v>02:19.85</v>
      </c>
      <c r="F53" s="69" t="str">
        <f>'H50'!G77</f>
        <v>02:19.69</v>
      </c>
      <c r="G53" s="69" t="str">
        <f>'H50'!G94</f>
        <v>02:37.39</v>
      </c>
      <c r="H53" s="69" t="str">
        <f>'H50'!G111</f>
        <v>02:40.41</v>
      </c>
      <c r="I53" s="69" t="str">
        <f>'H50'!G128</f>
        <v>02:50.26</v>
      </c>
      <c r="J53" s="69" t="str">
        <f>'H50'!G145</f>
        <v>02:51.40</v>
      </c>
      <c r="K53" s="69" t="str">
        <f>'H50'!G162</f>
        <v>03:35.87</v>
      </c>
      <c r="L53" s="69" t="str">
        <f>'H50'!G179</f>
        <v>03:51.22</v>
      </c>
      <c r="M53" s="46" t="str">
        <f>'H50'!G196</f>
        <v>03:55.88</v>
      </c>
      <c r="N53" s="190"/>
    </row>
    <row r="54" spans="1:14" x14ac:dyDescent="0.2">
      <c r="A54" s="109" t="s">
        <v>620</v>
      </c>
      <c r="B54" s="19" t="str">
        <f>'H50'!C10</f>
        <v xml:space="preserve">De Meuninck </v>
      </c>
      <c r="C54" s="19" t="str">
        <f>'H50'!C27</f>
        <v>Coudenys</v>
      </c>
      <c r="D54" s="19" t="str">
        <f>'H50'!C44</f>
        <v>Geers</v>
      </c>
      <c r="E54" s="19" t="str">
        <f>'H50'!C61</f>
        <v xml:space="preserve">Geers </v>
      </c>
      <c r="F54" s="19" t="str">
        <f>'H50'!C78</f>
        <v>Van Thielen</v>
      </c>
      <c r="G54" s="19" t="str">
        <f>'H50'!C95</f>
        <v>Hanssens</v>
      </c>
      <c r="H54" s="19" t="str">
        <f>'H50'!C112</f>
        <v>Hanssens</v>
      </c>
      <c r="I54" s="19" t="str">
        <f>'H50'!C129</f>
        <v>Cadiat</v>
      </c>
      <c r="J54" s="19" t="str">
        <f>'H50'!C146</f>
        <v>Cadiat</v>
      </c>
      <c r="K54" s="19" t="str">
        <f>'H50'!C163</f>
        <v>Lempereur</v>
      </c>
      <c r="L54" s="19" t="str">
        <f>'H50'!C180</f>
        <v>Lempereur</v>
      </c>
      <c r="M54" s="20" t="str">
        <f>'H50'!C197</f>
        <v>Verhelst</v>
      </c>
      <c r="N54" s="180"/>
    </row>
    <row r="55" spans="1:14" x14ac:dyDescent="0.2">
      <c r="A55" s="109" t="s">
        <v>638</v>
      </c>
      <c r="B55" s="19" t="str">
        <f>'H50'!D10</f>
        <v>Victor</v>
      </c>
      <c r="C55" s="19" t="str">
        <f>'H50'!D27</f>
        <v>Dominique</v>
      </c>
      <c r="D55" s="19" t="str">
        <f>'H50'!D44</f>
        <v>Jiri</v>
      </c>
      <c r="E55" s="19" t="str">
        <f>'H50'!D61</f>
        <v>Jiri</v>
      </c>
      <c r="F55" s="19" t="str">
        <f>'H50'!D78</f>
        <v>Michel</v>
      </c>
      <c r="G55" s="19" t="str">
        <f>'H50'!D95</f>
        <v>Peter</v>
      </c>
      <c r="H55" s="19" t="str">
        <f>'H50'!D112</f>
        <v>Peter</v>
      </c>
      <c r="I55" s="19" t="str">
        <f>'H50'!D129</f>
        <v>Jean Marie</v>
      </c>
      <c r="J55" s="19" t="str">
        <f>'H50'!D146</f>
        <v>Jean Marie</v>
      </c>
      <c r="K55" s="19" t="str">
        <f>'H50'!D163</f>
        <v>Gustave</v>
      </c>
      <c r="L55" s="19" t="str">
        <f>'H50'!D180</f>
        <v>Gustave</v>
      </c>
      <c r="M55" s="20" t="str">
        <f>'H50'!D197</f>
        <v>Georges</v>
      </c>
      <c r="N55" s="180"/>
    </row>
    <row r="56" spans="1:14" x14ac:dyDescent="0.2">
      <c r="A56" s="109" t="s">
        <v>630</v>
      </c>
      <c r="B56" s="68" t="str">
        <f>'H50'!E10</f>
        <v>CNSW/009261/94</v>
      </c>
      <c r="C56" s="68" t="str">
        <f>'H50'!E27</f>
        <v>ZN/001/67</v>
      </c>
      <c r="D56" s="68" t="str">
        <f>'H50'!E44</f>
        <v>AZK/011/74</v>
      </c>
      <c r="E56" s="68" t="str">
        <f>'H50'!E61</f>
        <v>AZK/10011/74</v>
      </c>
      <c r="F56" s="68" t="str">
        <f>'H50'!E78</f>
        <v>MOZKA/11027/71</v>
      </c>
      <c r="G56" s="68" t="str">
        <f>'H50'!E95</f>
        <v>BRABO/</v>
      </c>
      <c r="H56" s="68" t="str">
        <f>'H50'!E112</f>
        <v>BRABO/10098/63</v>
      </c>
      <c r="I56" s="68" t="str">
        <f>'H50'!E129</f>
        <v>CNSW/557/53</v>
      </c>
      <c r="J56" s="68" t="str">
        <f>'H50'!E146</f>
        <v>CNSW/557/53</v>
      </c>
      <c r="K56" s="68" t="str">
        <f>'H50'!E163</f>
        <v>CHAT/099/42</v>
      </c>
      <c r="L56" s="68" t="str">
        <f>'H50'!E180</f>
        <v>CNSW/7972/42</v>
      </c>
      <c r="M56" s="45" t="str">
        <f>'H50'!E197</f>
        <v>RZV/160/31</v>
      </c>
      <c r="N56" s="180"/>
    </row>
    <row r="57" spans="1:14" x14ac:dyDescent="0.2">
      <c r="A57" s="109" t="s">
        <v>516</v>
      </c>
      <c r="B57" s="19">
        <f>'H50'!F10</f>
        <v>2019</v>
      </c>
      <c r="C57" s="19">
        <f>'H50'!F27</f>
        <v>2000</v>
      </c>
      <c r="D57" s="19">
        <f>'H50'!F44</f>
        <v>2012</v>
      </c>
      <c r="E57" s="19">
        <f>'H50'!F61</f>
        <v>2014</v>
      </c>
      <c r="F57" s="19">
        <f>'H50'!F78</f>
        <v>2017</v>
      </c>
      <c r="G57" s="19">
        <f>'H50'!F95</f>
        <v>2013</v>
      </c>
      <c r="H57" s="19">
        <f>'H50'!F112</f>
        <v>2018</v>
      </c>
      <c r="I57" s="19">
        <f>'H50'!F129</f>
        <v>2013</v>
      </c>
      <c r="J57" s="19">
        <f>'H50'!F146</f>
        <v>2018</v>
      </c>
      <c r="K57" s="19">
        <f>'H50'!F163</f>
        <v>2013</v>
      </c>
      <c r="L57" s="19">
        <f>'H50'!F180</f>
        <v>2019</v>
      </c>
      <c r="M57" s="20">
        <f>'H50'!F197</f>
        <v>2011</v>
      </c>
      <c r="N57" s="180"/>
    </row>
    <row r="58" spans="1:14" s="18" customFormat="1" x14ac:dyDescent="0.2">
      <c r="A58" s="110"/>
      <c r="B58" s="69" t="str">
        <f>'H50'!G10</f>
        <v>00:30.36</v>
      </c>
      <c r="C58" s="69" t="str">
        <f>'H50'!G27</f>
        <v>00:30.05</v>
      </c>
      <c r="D58" s="69" t="str">
        <f>'H50'!G44</f>
        <v>00:31.52</v>
      </c>
      <c r="E58" s="69" t="str">
        <f>'H50'!G61</f>
        <v>00:32.16</v>
      </c>
      <c r="F58" s="69" t="str">
        <f>'H50'!G78</f>
        <v>00:32.54</v>
      </c>
      <c r="G58" s="69" t="str">
        <f>'H50'!G95</f>
        <v>00:34.87</v>
      </c>
      <c r="H58" s="69" t="str">
        <f>'H50'!G112</f>
        <v>00:34.95</v>
      </c>
      <c r="I58" s="69" t="str">
        <f>'H50'!G129</f>
        <v>00:38.16</v>
      </c>
      <c r="J58" s="69" t="str">
        <f>'H50'!G146</f>
        <v>00:39.75</v>
      </c>
      <c r="K58" s="69" t="str">
        <f>'H50'!G163</f>
        <v>00:41.87</v>
      </c>
      <c r="L58" s="69" t="str">
        <f>'H50'!G180</f>
        <v>00:43.10</v>
      </c>
      <c r="M58" s="46" t="str">
        <f>'H50'!G197</f>
        <v>00:51.74</v>
      </c>
      <c r="N58" s="191"/>
    </row>
    <row r="59" spans="1:14" x14ac:dyDescent="0.2">
      <c r="A59" s="109" t="s">
        <v>623</v>
      </c>
      <c r="B59" s="19" t="str">
        <f>'H50'!C11</f>
        <v>Desfossés</v>
      </c>
      <c r="C59" s="19" t="str">
        <f>'H50'!C28</f>
        <v xml:space="preserve">Roels </v>
      </c>
      <c r="D59" s="19" t="str">
        <f>'H50'!C45</f>
        <v>Bulbo</v>
      </c>
      <c r="E59" s="19" t="str">
        <f>'H50'!C62</f>
        <v xml:space="preserve">Roels </v>
      </c>
      <c r="F59" s="19" t="str">
        <f>'H50'!C79</f>
        <v>Van Thielen</v>
      </c>
      <c r="G59" s="19" t="str">
        <f>'H50'!C96</f>
        <v>Delfosse</v>
      </c>
      <c r="H59" s="19" t="str">
        <f>'H50'!C113</f>
        <v>Cadiat</v>
      </c>
      <c r="I59" s="19" t="str">
        <f>'H50'!C130</f>
        <v>Cadiat</v>
      </c>
      <c r="J59" s="19" t="str">
        <f>'H50'!C147</f>
        <v>Cadiat</v>
      </c>
      <c r="K59" s="19" t="str">
        <f>'H50'!C164</f>
        <v>Lempereur</v>
      </c>
      <c r="L59" s="19" t="str">
        <f>'H50'!C181</f>
        <v>Lempereur</v>
      </c>
      <c r="M59" s="20" t="str">
        <f>'H50'!C198</f>
        <v>Verhelst</v>
      </c>
      <c r="N59" s="20" t="str">
        <f>'H50'!C215</f>
        <v>Verhelstd</v>
      </c>
    </row>
    <row r="60" spans="1:14" x14ac:dyDescent="0.2">
      <c r="A60" s="109" t="s">
        <v>638</v>
      </c>
      <c r="B60" s="19" t="str">
        <f>'H50'!D11</f>
        <v>Bernd</v>
      </c>
      <c r="C60" s="19" t="str">
        <f>'H50'!D28</f>
        <v>David</v>
      </c>
      <c r="D60" s="19" t="str">
        <f>'H50'!D45</f>
        <v>Vincent</v>
      </c>
      <c r="E60" s="19" t="str">
        <f>'H50'!D62</f>
        <v>David</v>
      </c>
      <c r="F60" s="19" t="str">
        <f>'H50'!D79</f>
        <v>Michel</v>
      </c>
      <c r="G60" s="19" t="str">
        <f>'H50'!D96</f>
        <v>Olivier</v>
      </c>
      <c r="H60" s="19" t="str">
        <f>'H50'!D113</f>
        <v>Jean Marie</v>
      </c>
      <c r="I60" s="19" t="str">
        <f>'H50'!D130</f>
        <v>Jean Marie</v>
      </c>
      <c r="J60" s="19" t="str">
        <f>'H50'!D147</f>
        <v>Jean Marie</v>
      </c>
      <c r="K60" s="19" t="str">
        <f>'H50'!D164</f>
        <v>Gustave</v>
      </c>
      <c r="L60" s="19" t="str">
        <f>'H50'!D181</f>
        <v>Gustave</v>
      </c>
      <c r="M60" s="20" t="str">
        <f>'H50'!D198</f>
        <v>Georges</v>
      </c>
      <c r="N60" s="20" t="str">
        <f>'H50'!D215</f>
        <v>Georges</v>
      </c>
    </row>
    <row r="61" spans="1:14" x14ac:dyDescent="0.2">
      <c r="A61" s="109" t="s">
        <v>630</v>
      </c>
      <c r="B61" s="68" t="str">
        <f>'H50'!E11</f>
        <v>BRABO/11090/87</v>
      </c>
      <c r="C61" s="68" t="str">
        <f>'H50'!E28</f>
        <v>AC/43/79</v>
      </c>
      <c r="D61" s="68" t="str">
        <f>'H50'!E45</f>
        <v>BLAC/999/74</v>
      </c>
      <c r="E61" s="68" t="str">
        <f>'H50'!E62</f>
        <v>AC/10043/79</v>
      </c>
      <c r="F61" s="68" t="str">
        <f>'H50'!E79</f>
        <v>MOZKA/11027/71</v>
      </c>
      <c r="G61" s="68" t="str">
        <f>'H50'!E96</f>
        <v>CNSW/344/63</v>
      </c>
      <c r="H61" s="68" t="str">
        <f>'H50'!E113</f>
        <v>BOUST/278/53</v>
      </c>
      <c r="I61" s="68" t="str">
        <f>'H50'!E130</f>
        <v>CNSW/557/53</v>
      </c>
      <c r="J61" s="68" t="str">
        <f>'H50'!E147</f>
        <v>CNSW/557/53</v>
      </c>
      <c r="K61" s="68" t="str">
        <f>'H50'!E164</f>
        <v>CHAT/099/42</v>
      </c>
      <c r="L61" s="68" t="str">
        <f>'H50'!E181</f>
        <v>CNSW/7972/42</v>
      </c>
      <c r="M61" s="45" t="str">
        <f>'H50'!E198</f>
        <v>RZV/160/31</v>
      </c>
      <c r="N61" s="20" t="str">
        <f>'H50'!E215</f>
        <v>AZSC/10952/31</v>
      </c>
    </row>
    <row r="62" spans="1:14" x14ac:dyDescent="0.2">
      <c r="A62" s="109" t="s">
        <v>516</v>
      </c>
      <c r="B62" s="19">
        <f>'H50'!F11</f>
        <v>2016</v>
      </c>
      <c r="C62" s="19">
        <f>'H50'!F28</f>
        <v>2013</v>
      </c>
      <c r="D62" s="19">
        <f>'H50'!F45</f>
        <v>2009</v>
      </c>
      <c r="E62" s="19">
        <f>'H50'!F62</f>
        <v>2019</v>
      </c>
      <c r="F62" s="19">
        <f>'H50'!F79</f>
        <v>2017</v>
      </c>
      <c r="G62" s="19">
        <f>'H50'!F96</f>
        <v>2013</v>
      </c>
      <c r="H62" s="19">
        <f>'H50'!F113</f>
        <v>2009</v>
      </c>
      <c r="I62" s="19">
        <f>'H50'!F130</f>
        <v>2013</v>
      </c>
      <c r="J62" s="19">
        <f>'H50'!F147</f>
        <v>2019</v>
      </c>
      <c r="K62" s="19">
        <f>'H50'!F164</f>
        <v>2013</v>
      </c>
      <c r="L62" s="19">
        <f>'H50'!F181</f>
        <v>2018</v>
      </c>
      <c r="M62" s="20">
        <f>'H50'!F198</f>
        <v>2011</v>
      </c>
      <c r="N62" s="20">
        <f>'H50'!F215</f>
        <v>2016</v>
      </c>
    </row>
    <row r="63" spans="1:14" s="18" customFormat="1" x14ac:dyDescent="0.2">
      <c r="A63" s="110"/>
      <c r="B63" s="69" t="str">
        <f>'H50'!G11</f>
        <v>01:09.92</v>
      </c>
      <c r="C63" s="69" t="str">
        <f>'H50'!G28</f>
        <v>01:09.81</v>
      </c>
      <c r="D63" s="69" t="str">
        <f>'H50'!G45</f>
        <v>01:07.82</v>
      </c>
      <c r="E63" s="69" t="str">
        <f>'H50'!G62</f>
        <v>01:11.08</v>
      </c>
      <c r="F63" s="69" t="str">
        <f>'H50'!G79</f>
        <v>01:09.29</v>
      </c>
      <c r="G63" s="69" t="str">
        <f>'H50'!G96</f>
        <v>01:16.66</v>
      </c>
      <c r="H63" s="69" t="str">
        <f>'H50'!G113</f>
        <v>01:18.81</v>
      </c>
      <c r="I63" s="69" t="str">
        <f>'H50'!G130</f>
        <v>01:23.89</v>
      </c>
      <c r="J63" s="69" t="str">
        <f>'H50'!G147</f>
        <v>01:25.63</v>
      </c>
      <c r="K63" s="69" t="str">
        <f>'H50'!G164</f>
        <v>01:32.48</v>
      </c>
      <c r="L63" s="69" t="str">
        <f>'H50'!G181</f>
        <v>01:38.90</v>
      </c>
      <c r="M63" s="46" t="str">
        <f>'H50'!G198</f>
        <v>01:57.29</v>
      </c>
      <c r="N63" s="20" t="str">
        <f>'H50'!G215</f>
        <v>02:23.00</v>
      </c>
    </row>
    <row r="64" spans="1:14" x14ac:dyDescent="0.2">
      <c r="A64" s="109" t="s">
        <v>624</v>
      </c>
      <c r="B64" s="19" t="str">
        <f>'H50'!C12</f>
        <v>Coudenys</v>
      </c>
      <c r="C64" s="19" t="str">
        <f>'H50'!C29</f>
        <v xml:space="preserve">Roels </v>
      </c>
      <c r="D64" s="19" t="str">
        <f>'H50'!C46</f>
        <v>Geers</v>
      </c>
      <c r="E64" s="19" t="str">
        <f>'H50'!C63</f>
        <v xml:space="preserve">Roels </v>
      </c>
      <c r="F64" s="19" t="str">
        <f>'H50'!C80</f>
        <v xml:space="preserve">Medland </v>
      </c>
      <c r="G64" s="19" t="str">
        <f>'H50'!C97</f>
        <v>Delfosse</v>
      </c>
      <c r="H64" s="19" t="str">
        <f>'H50'!C114</f>
        <v>Cadiat</v>
      </c>
      <c r="I64" s="19" t="str">
        <f>'H50'!C131</f>
        <v>Cadiat</v>
      </c>
      <c r="J64" s="19" t="str">
        <f>'H50'!C148</f>
        <v>Cadiat</v>
      </c>
      <c r="K64" s="19" t="str">
        <f>'H50'!C165</f>
        <v>Lempereur</v>
      </c>
      <c r="L64" s="19" t="str">
        <f>'H50'!C182</f>
        <v>Lempereur</v>
      </c>
      <c r="M64" s="20" t="str">
        <f>'H50'!C199</f>
        <v>Verhelst</v>
      </c>
      <c r="N64" s="180"/>
    </row>
    <row r="65" spans="1:14" x14ac:dyDescent="0.2">
      <c r="A65" s="109" t="s">
        <v>638</v>
      </c>
      <c r="B65" s="19" t="str">
        <f>'H50'!D12</f>
        <v>Dominique</v>
      </c>
      <c r="C65" s="19" t="str">
        <f>'H50'!D29</f>
        <v>David</v>
      </c>
      <c r="D65" s="19" t="str">
        <f>'H50'!D46</f>
        <v>Jiri</v>
      </c>
      <c r="E65" s="19" t="str">
        <f>'H50'!D63</f>
        <v>David</v>
      </c>
      <c r="F65" s="19" t="str">
        <f>'H50'!D80</f>
        <v>Dirk</v>
      </c>
      <c r="G65" s="19" t="str">
        <f>'H50'!D97</f>
        <v>Olivier</v>
      </c>
      <c r="H65" s="19" t="str">
        <f>'H50'!D114</f>
        <v>Jean Marie</v>
      </c>
      <c r="I65" s="19" t="str">
        <f>'H50'!D131</f>
        <v>Jean Marie</v>
      </c>
      <c r="J65" s="19" t="str">
        <f>'H50'!D148</f>
        <v>Jean Marie</v>
      </c>
      <c r="K65" s="19" t="str">
        <f>'H50'!D165</f>
        <v>Gustave</v>
      </c>
      <c r="L65" s="19" t="str">
        <f>'H50'!D182</f>
        <v>Gustave</v>
      </c>
      <c r="M65" s="20" t="str">
        <f>'H50'!D199</f>
        <v>Georges</v>
      </c>
      <c r="N65" s="180"/>
    </row>
    <row r="66" spans="1:14" x14ac:dyDescent="0.2">
      <c r="A66" s="109" t="s">
        <v>630</v>
      </c>
      <c r="B66" s="68" t="str">
        <f>'H50'!E12</f>
        <v>DBL/008/67</v>
      </c>
      <c r="C66" s="68" t="str">
        <f>'H50'!E29</f>
        <v>AC/43/79</v>
      </c>
      <c r="D66" s="68" t="str">
        <f>'H50'!E46</f>
        <v>AZK/011/74</v>
      </c>
      <c r="E66" s="68" t="str">
        <f>'H50'!E63</f>
        <v>AC/10043/79</v>
      </c>
      <c r="F66" s="68" t="str">
        <f>'H50'!E80</f>
        <v>GZVN/620/69</v>
      </c>
      <c r="G66" s="68" t="str">
        <f>'H50'!E97</f>
        <v>CNSW/344/63</v>
      </c>
      <c r="H66" s="68" t="str">
        <f>'H50'!E114</f>
        <v>BOUST/278/53</v>
      </c>
      <c r="I66" s="68" t="str">
        <f>'H50'!E131</f>
        <v>CNSW/557/53</v>
      </c>
      <c r="J66" s="68" t="str">
        <f>'H50'!E148</f>
        <v>CNSW/557/53</v>
      </c>
      <c r="K66" s="68" t="str">
        <f>'H50'!E165</f>
        <v>CHAT/099/42</v>
      </c>
      <c r="L66" s="68" t="str">
        <f>'H50'!E182</f>
        <v>CNSW/7972/42</v>
      </c>
      <c r="M66" s="45" t="str">
        <f>'H50'!E199</f>
        <v>RZV/160/31</v>
      </c>
      <c r="N66" s="180"/>
    </row>
    <row r="67" spans="1:14" x14ac:dyDescent="0.2">
      <c r="A67" s="109" t="s">
        <v>516</v>
      </c>
      <c r="B67" s="19">
        <f>'H50'!F12</f>
        <v>1993</v>
      </c>
      <c r="C67" s="19">
        <f>'H50'!F29</f>
        <v>2013</v>
      </c>
      <c r="D67" s="19">
        <f>'H50'!F46</f>
        <v>2011</v>
      </c>
      <c r="E67" s="19">
        <f>'H50'!F63</f>
        <v>2019</v>
      </c>
      <c r="F67" s="19">
        <f>'H50'!F80</f>
        <v>2014</v>
      </c>
      <c r="G67" s="19">
        <f>'H50'!F97</f>
        <v>2013</v>
      </c>
      <c r="H67" s="19">
        <f>'H50'!F114</f>
        <v>2010</v>
      </c>
      <c r="I67" s="19">
        <f>'H50'!F131</f>
        <v>2013</v>
      </c>
      <c r="J67" s="19">
        <f>'H50'!F148</f>
        <v>2018</v>
      </c>
      <c r="K67" s="19">
        <f>'H50'!F165</f>
        <v>2013</v>
      </c>
      <c r="L67" s="19">
        <f>'H50'!F182</f>
        <v>2019</v>
      </c>
      <c r="M67" s="20">
        <f>'H50'!F199</f>
        <v>2011</v>
      </c>
      <c r="N67" s="180"/>
    </row>
    <row r="68" spans="1:14" s="18" customFormat="1" x14ac:dyDescent="0.2">
      <c r="A68" s="110"/>
      <c r="B68" s="69" t="str">
        <f>'H50'!G12</f>
        <v>02:35.15</v>
      </c>
      <c r="C68" s="69" t="str">
        <f>'H50'!G29</f>
        <v>02:32.52</v>
      </c>
      <c r="D68" s="69" t="str">
        <f>'H50'!G46</f>
        <v>02:30.89</v>
      </c>
      <c r="E68" s="69" t="str">
        <f>'H50'!G63</f>
        <v>02:35.26</v>
      </c>
      <c r="F68" s="69" t="str">
        <f>'H50'!G80</f>
        <v>02:47.07</v>
      </c>
      <c r="G68" s="69" t="str">
        <f>'H50'!G97</f>
        <v>02:53.04</v>
      </c>
      <c r="H68" s="69" t="str">
        <f>'H50'!G114</f>
        <v>02:55.42</v>
      </c>
      <c r="I68" s="69" t="str">
        <f>'H50'!G131</f>
        <v>02:57.85</v>
      </c>
      <c r="J68" s="69" t="str">
        <f>'H50'!G148</f>
        <v>03:04.58</v>
      </c>
      <c r="K68" s="69" t="str">
        <f>'H50'!G165</f>
        <v>03:29.83</v>
      </c>
      <c r="L68" s="69" t="str">
        <f>'H50'!G182</f>
        <v>03:51.03</v>
      </c>
      <c r="M68" s="46" t="str">
        <f>'H50'!G199</f>
        <v>04:24.43</v>
      </c>
      <c r="N68" s="190"/>
    </row>
    <row r="69" spans="1:14" s="18" customForma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123"/>
    </row>
    <row r="70" spans="1:14" s="18" customForma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123"/>
    </row>
    <row r="71" spans="1:14" s="18" customFormat="1" ht="13.5" thickBot="1" x14ac:dyDescent="0.25">
      <c r="A71" s="109"/>
      <c r="B71" s="23"/>
      <c r="C71" s="23"/>
      <c r="D71" s="23"/>
      <c r="E71" s="23"/>
      <c r="F71" s="23"/>
      <c r="G71" s="24"/>
      <c r="H71" s="23"/>
      <c r="I71" s="23"/>
      <c r="J71" s="23"/>
      <c r="K71" s="23"/>
      <c r="L71" s="23"/>
      <c r="M71" s="24"/>
    </row>
    <row r="72" spans="1:14" s="1" customFormat="1" ht="12.75" customHeight="1" thickBot="1" x14ac:dyDescent="0.25">
      <c r="A72" s="115" t="s">
        <v>636</v>
      </c>
      <c r="B72" s="75" t="s">
        <v>608</v>
      </c>
      <c r="C72" s="75" t="s">
        <v>609</v>
      </c>
      <c r="D72" s="75" t="s">
        <v>610</v>
      </c>
      <c r="E72" s="75" t="s">
        <v>611</v>
      </c>
      <c r="F72" s="75" t="s">
        <v>612</v>
      </c>
      <c r="G72" s="70" t="s">
        <v>613</v>
      </c>
      <c r="H72" s="75" t="s">
        <v>614</v>
      </c>
      <c r="I72" s="75" t="s">
        <v>615</v>
      </c>
      <c r="J72" s="75" t="s">
        <v>616</v>
      </c>
      <c r="K72" s="75" t="s">
        <v>617</v>
      </c>
      <c r="L72" s="75" t="s">
        <v>618</v>
      </c>
      <c r="M72" s="70" t="s">
        <v>619</v>
      </c>
    </row>
    <row r="73" spans="1:14" s="1" customFormat="1" ht="13.5" customHeight="1" thickBot="1" x14ac:dyDescent="0.25">
      <c r="A73" s="136" t="s">
        <v>1648</v>
      </c>
      <c r="B73" s="76" t="s">
        <v>155</v>
      </c>
      <c r="C73" s="76" t="s">
        <v>156</v>
      </c>
      <c r="D73" s="76" t="s">
        <v>157</v>
      </c>
      <c r="E73" s="76" t="s">
        <v>158</v>
      </c>
      <c r="F73" s="76" t="s">
        <v>159</v>
      </c>
      <c r="G73" s="71" t="s">
        <v>160</v>
      </c>
      <c r="H73" s="76" t="s">
        <v>161</v>
      </c>
      <c r="I73" s="76" t="s">
        <v>162</v>
      </c>
      <c r="J73" s="76" t="s">
        <v>163</v>
      </c>
      <c r="K73" s="76" t="s">
        <v>164</v>
      </c>
      <c r="L73" s="76" t="s">
        <v>165</v>
      </c>
      <c r="M73" s="71" t="s">
        <v>166</v>
      </c>
    </row>
    <row r="74" spans="1:14" ht="13.5" thickTop="1" x14ac:dyDescent="0.2">
      <c r="A74" s="109" t="s">
        <v>620</v>
      </c>
      <c r="B74" s="19" t="str">
        <f>'H50'!C13</f>
        <v>Stevenheydens</v>
      </c>
      <c r="C74" s="19" t="str">
        <f>'H50'!C30</f>
        <v xml:space="preserve">Van Lancker </v>
      </c>
      <c r="D74" s="19" t="str">
        <f>'H50'!C47</f>
        <v>Van Keer</v>
      </c>
      <c r="E74" s="19" t="str">
        <f>'H50'!C64</f>
        <v xml:space="preserve">Tonus </v>
      </c>
      <c r="F74" s="19" t="str">
        <f>'H50'!C81</f>
        <v xml:space="preserve">Tonus </v>
      </c>
      <c r="G74" s="20" t="str">
        <f>'H50'!C98</f>
        <v>Morelle</v>
      </c>
      <c r="H74" s="54" t="str">
        <f>'H50'!C115</f>
        <v>Cadiat</v>
      </c>
      <c r="I74" s="19" t="str">
        <f>'H50'!C132</f>
        <v>Cadiat</v>
      </c>
      <c r="J74" s="19" t="str">
        <f>'H50'!C149</f>
        <v>Cadiat</v>
      </c>
      <c r="K74" s="19" t="str">
        <f>'H50'!C166</f>
        <v>Lempereur</v>
      </c>
      <c r="L74" s="19" t="str">
        <f>'H50'!C183</f>
        <v>Lempereur</v>
      </c>
      <c r="M74" s="67" t="str">
        <f>'H50'!C200</f>
        <v>Verhelst</v>
      </c>
    </row>
    <row r="75" spans="1:14" x14ac:dyDescent="0.2">
      <c r="A75" s="109" t="s">
        <v>631</v>
      </c>
      <c r="B75" s="19" t="str">
        <f>'H50'!D13</f>
        <v>Gino</v>
      </c>
      <c r="C75" s="19" t="str">
        <f>'H50'!D30</f>
        <v>Didier</v>
      </c>
      <c r="D75" s="19" t="str">
        <f>'H50'!D47</f>
        <v>Cedric</v>
      </c>
      <c r="E75" s="19" t="str">
        <f>'H50'!D64</f>
        <v>Frederic</v>
      </c>
      <c r="F75" s="19" t="str">
        <f>'H50'!D81</f>
        <v>Frederic</v>
      </c>
      <c r="G75" s="20" t="str">
        <f>'H50'!D98</f>
        <v>Philippe</v>
      </c>
      <c r="H75" s="54" t="str">
        <f>'H50'!D115</f>
        <v>Jean Marie</v>
      </c>
      <c r="I75" s="19" t="str">
        <f>'H50'!D132</f>
        <v>Jean Marie</v>
      </c>
      <c r="J75" s="19" t="str">
        <f>'H50'!D149</f>
        <v>Jean Marie</v>
      </c>
      <c r="K75" s="19" t="str">
        <f>'H50'!D166</f>
        <v>Gustave</v>
      </c>
      <c r="L75" s="19" t="str">
        <f>'H50'!D183</f>
        <v>Gustave</v>
      </c>
      <c r="M75" s="20" t="str">
        <f>'H50'!D200</f>
        <v>Georges</v>
      </c>
    </row>
    <row r="76" spans="1:14" x14ac:dyDescent="0.2">
      <c r="A76" s="109" t="s">
        <v>632</v>
      </c>
      <c r="B76" s="68" t="str">
        <f>'H50'!E13</f>
        <v>ZIK/149/86</v>
      </c>
      <c r="C76" s="68" t="str">
        <f>'H50'!E30</f>
        <v>NST/162/78</v>
      </c>
      <c r="D76" s="68" t="str">
        <f>'H50'!E47</f>
        <v>BRABO/10044/84</v>
      </c>
      <c r="E76" s="68" t="str">
        <f>'H50'!E64</f>
        <v>LGN/359/73</v>
      </c>
      <c r="F76" s="68" t="str">
        <f>'H50'!E81</f>
        <v>LGN/003911/73</v>
      </c>
      <c r="G76" s="45" t="str">
        <f>'H50'!E98</f>
        <v>NOC/157/56</v>
      </c>
      <c r="H76" s="57" t="str">
        <f>'H50'!E115</f>
        <v>BOUST/278/53</v>
      </c>
      <c r="I76" s="68" t="str">
        <f>'H50'!E132</f>
        <v>CNSW/557/53</v>
      </c>
      <c r="J76" s="68" t="str">
        <f>'H50'!E149</f>
        <v>CNSW/557/53</v>
      </c>
      <c r="K76" s="68" t="str">
        <f>'H50'!E166</f>
        <v>CHAT/099/42</v>
      </c>
      <c r="L76" s="68" t="str">
        <f>'H50'!E183</f>
        <v>CNSW/7972/42</v>
      </c>
      <c r="M76" s="20" t="str">
        <f>'H50'!E200</f>
        <v>RZV/160/31</v>
      </c>
    </row>
    <row r="77" spans="1:14" x14ac:dyDescent="0.2">
      <c r="A77" s="109"/>
      <c r="B77" s="19">
        <f>'H50'!F13</f>
        <v>2013</v>
      </c>
      <c r="C77" s="19">
        <f>'H50'!F30</f>
        <v>2009</v>
      </c>
      <c r="D77" s="19">
        <f>'H50'!F47</f>
        <v>2020</v>
      </c>
      <c r="E77" s="19">
        <f>'H50'!F64</f>
        <v>2016</v>
      </c>
      <c r="F77" s="19">
        <f>'H50'!F81</f>
        <v>2019</v>
      </c>
      <c r="G77" s="20">
        <f>'H50'!F98</f>
        <v>2007</v>
      </c>
      <c r="H77" s="54">
        <f>'H50'!F115</f>
        <v>2009</v>
      </c>
      <c r="I77" s="19">
        <f>'H50'!F132</f>
        <v>2013</v>
      </c>
      <c r="J77" s="19">
        <f>'H50'!F149</f>
        <v>2018</v>
      </c>
      <c r="K77" s="19">
        <f>'H50'!F166</f>
        <v>2012</v>
      </c>
      <c r="L77" s="19">
        <f>'H50'!F183</f>
        <v>2018</v>
      </c>
      <c r="M77" s="20">
        <f>'H50'!F200</f>
        <v>2011</v>
      </c>
    </row>
    <row r="78" spans="1:14" s="18" customFormat="1" x14ac:dyDescent="0.2">
      <c r="A78" s="110"/>
      <c r="B78" s="69" t="str">
        <f>'H50'!G13</f>
        <v>00:26.60</v>
      </c>
      <c r="C78" s="69" t="str">
        <f>'H50'!G30</f>
        <v>00:25.84</v>
      </c>
      <c r="D78" s="69" t="str">
        <f>'H50'!G47</f>
        <v>00:27.92</v>
      </c>
      <c r="E78" s="69" t="str">
        <f>'H50'!G64</f>
        <v>00:26.20</v>
      </c>
      <c r="F78" s="69" t="str">
        <f>'H50'!G81</f>
        <v>00:25.89</v>
      </c>
      <c r="G78" s="46" t="str">
        <f>'H50'!G98</f>
        <v>00:27.56</v>
      </c>
      <c r="H78" s="59" t="str">
        <f>'H50'!G115</f>
        <v>00:28.35</v>
      </c>
      <c r="I78" s="69" t="str">
        <f>'H50'!G132</f>
        <v>00:29.49</v>
      </c>
      <c r="J78" s="69" t="str">
        <f>'H50'!G149</f>
        <v>00:31.31</v>
      </c>
      <c r="K78" s="69" t="str">
        <f>'H50'!G166</f>
        <v>00:38.19</v>
      </c>
      <c r="L78" s="69" t="str">
        <f>'H50'!G183</f>
        <v>00:41.16</v>
      </c>
      <c r="M78" s="46" t="str">
        <f>'H50'!G200</f>
        <v>00:53.60</v>
      </c>
    </row>
    <row r="79" spans="1:14" x14ac:dyDescent="0.2">
      <c r="A79" s="109" t="s">
        <v>623</v>
      </c>
      <c r="B79" s="19" t="str">
        <f>'H50'!C14</f>
        <v>Stevenheydens</v>
      </c>
      <c r="C79" s="19" t="str">
        <f>'H50'!C31</f>
        <v>Coudenys</v>
      </c>
      <c r="D79" s="19" t="str">
        <f>'H50'!C48</f>
        <v>Rogiers</v>
      </c>
      <c r="E79" s="19" t="str">
        <f>'H50'!C65</f>
        <v xml:space="preserve">Tonus </v>
      </c>
      <c r="F79" s="19" t="str">
        <f>'H50'!C82</f>
        <v xml:space="preserve">Tonus </v>
      </c>
      <c r="G79" s="19" t="str">
        <f>'H50'!C99</f>
        <v xml:space="preserve">Bockstaele </v>
      </c>
      <c r="H79" s="19" t="str">
        <f>'H50'!C116</f>
        <v>Cadiat</v>
      </c>
      <c r="I79" s="19" t="str">
        <f>'H50'!C133</f>
        <v>Cadiat</v>
      </c>
      <c r="J79" s="19" t="str">
        <f>'H50'!C150</f>
        <v>Cadiat</v>
      </c>
      <c r="K79" s="19" t="str">
        <f>'H50'!C167</f>
        <v>Lempereur</v>
      </c>
      <c r="L79" s="19" t="str">
        <f>'H50'!C184</f>
        <v>Lempereur</v>
      </c>
      <c r="M79" s="20" t="str">
        <f>'H50'!C201</f>
        <v>Verhelst</v>
      </c>
    </row>
    <row r="80" spans="1:14" x14ac:dyDescent="0.2">
      <c r="A80" s="109" t="s">
        <v>631</v>
      </c>
      <c r="B80" s="19" t="str">
        <f>'H50'!D14</f>
        <v>Gino</v>
      </c>
      <c r="C80" s="19" t="str">
        <f>'H50'!D31</f>
        <v>Dominique</v>
      </c>
      <c r="D80" s="19" t="str">
        <f>'H50'!D48</f>
        <v>Jos</v>
      </c>
      <c r="E80" s="19" t="str">
        <f>'H50'!D65</f>
        <v>Fréderic</v>
      </c>
      <c r="F80" s="19" t="str">
        <f>'H50'!D82</f>
        <v>Frederic</v>
      </c>
      <c r="G80" s="19" t="str">
        <f>'H50'!D99</f>
        <v>François</v>
      </c>
      <c r="H80" s="19" t="str">
        <f>'H50'!D116</f>
        <v>Jean Marie</v>
      </c>
      <c r="I80" s="19" t="str">
        <f>'H50'!D133</f>
        <v>Jean Marie</v>
      </c>
      <c r="J80" s="19" t="str">
        <f>'H50'!D150</f>
        <v>Jean Marie</v>
      </c>
      <c r="K80" s="19" t="str">
        <f>'H50'!D167</f>
        <v>Gustave</v>
      </c>
      <c r="L80" s="19" t="str">
        <f>'H50'!D184</f>
        <v>Gustave</v>
      </c>
      <c r="M80" s="20" t="str">
        <f>'H50'!D201</f>
        <v>Georges</v>
      </c>
    </row>
    <row r="81" spans="1:13" x14ac:dyDescent="0.2">
      <c r="A81" s="109" t="s">
        <v>632</v>
      </c>
      <c r="B81" s="68" t="str">
        <f>'H50'!E14</f>
        <v>ZIK/149/86</v>
      </c>
      <c r="C81" s="68" t="str">
        <f>'H50'!E31</f>
        <v>ZN/001/67</v>
      </c>
      <c r="D81" s="68" t="str">
        <f>'H50'!E48</f>
        <v>RSCM/194/63</v>
      </c>
      <c r="E81" s="68" t="str">
        <f>'H50'!E65</f>
        <v>LGN/359/73</v>
      </c>
      <c r="F81" s="68" t="str">
        <f>'H50'!E82</f>
        <v>LGN/003911/73</v>
      </c>
      <c r="G81" s="68" t="str">
        <f>'H50'!E99</f>
        <v>LZV/10063/68</v>
      </c>
      <c r="H81" s="68" t="str">
        <f>'H50'!E116</f>
        <v>BOUST/278/53</v>
      </c>
      <c r="I81" s="68" t="str">
        <f>'H50'!E133</f>
        <v>CNSW/557/53</v>
      </c>
      <c r="J81" s="68" t="str">
        <f>'H50'!E150</f>
        <v>CNSW/557/53</v>
      </c>
      <c r="K81" s="68" t="str">
        <f>'H50'!E167</f>
        <v>CHAT/099/42</v>
      </c>
      <c r="L81" s="68" t="str">
        <f>'H50'!E184</f>
        <v>CNSW/7972/42</v>
      </c>
      <c r="M81" s="20" t="str">
        <f>'H50'!E201</f>
        <v>AZSC/952/31</v>
      </c>
    </row>
    <row r="82" spans="1:13" x14ac:dyDescent="0.2">
      <c r="A82" s="109"/>
      <c r="B82" s="19">
        <f>'H50'!F14</f>
        <v>2013</v>
      </c>
      <c r="C82" s="19">
        <f>'H50'!F31</f>
        <v>2000</v>
      </c>
      <c r="D82" s="19">
        <f>'H50'!F48</f>
        <v>2002</v>
      </c>
      <c r="E82" s="19">
        <f>'H50'!F65</f>
        <v>2016</v>
      </c>
      <c r="F82" s="19">
        <f>'H50'!F82</f>
        <v>2019</v>
      </c>
      <c r="G82" s="19">
        <f>'H50'!F99</f>
        <v>2019</v>
      </c>
      <c r="H82" s="19">
        <f>'H50'!F116</f>
        <v>2009</v>
      </c>
      <c r="I82" s="19">
        <f>'H50'!F133</f>
        <v>2014</v>
      </c>
      <c r="J82" s="19">
        <f>'H50'!F150</f>
        <v>2018</v>
      </c>
      <c r="K82" s="19">
        <f>'H50'!F167</f>
        <v>2013</v>
      </c>
      <c r="L82" s="19">
        <f>'H50'!F184</f>
        <v>2018</v>
      </c>
      <c r="M82" s="20">
        <f>'H50'!F201</f>
        <v>2012</v>
      </c>
    </row>
    <row r="83" spans="1:13" s="18" customFormat="1" x14ac:dyDescent="0.2">
      <c r="A83" s="110"/>
      <c r="B83" s="69" t="str">
        <f>'H50'!G14</f>
        <v>00:56.51</v>
      </c>
      <c r="C83" s="69" t="str">
        <f>'H50'!G31</f>
        <v>01:01.11</v>
      </c>
      <c r="D83" s="69" t="str">
        <f>'H50'!G48</f>
        <v>01:02.12</v>
      </c>
      <c r="E83" s="69" t="str">
        <f>'H50'!G65</f>
        <v>00:59.86</v>
      </c>
      <c r="F83" s="69" t="str">
        <f>'H50'!G82</f>
        <v>00:58.75</v>
      </c>
      <c r="G83" s="69" t="str">
        <f>'H50'!G99</f>
        <v>01:03.46</v>
      </c>
      <c r="H83" s="69" t="str">
        <f>'H50'!G116</f>
        <v>01:04.50</v>
      </c>
      <c r="I83" s="69" t="str">
        <f>'H50'!G133</f>
        <v>01:08.62</v>
      </c>
      <c r="J83" s="69" t="str">
        <f>'H50'!G150</f>
        <v>01:13.00</v>
      </c>
      <c r="K83" s="69" t="str">
        <f>'H50'!G167</f>
        <v>01:28.46</v>
      </c>
      <c r="L83" s="69" t="str">
        <f>'H50'!G184</f>
        <v>01:48.55</v>
      </c>
      <c r="M83" s="46" t="str">
        <f>'H50'!G201</f>
        <v>02:18.15</v>
      </c>
    </row>
    <row r="84" spans="1:13" x14ac:dyDescent="0.2">
      <c r="A84" s="109" t="s">
        <v>624</v>
      </c>
      <c r="B84" s="19" t="str">
        <f>'H50'!C15</f>
        <v>Mathieu</v>
      </c>
      <c r="C84" s="19" t="str">
        <f>'H50'!C32</f>
        <v>Mathieu</v>
      </c>
      <c r="D84" s="19" t="str">
        <f>'H50'!C49</f>
        <v>Rogiers</v>
      </c>
      <c r="E84" s="19" t="str">
        <f>'H50'!C66</f>
        <v>Rogiers</v>
      </c>
      <c r="F84" s="19" t="str">
        <f>'H50'!C83</f>
        <v xml:space="preserve">Tonus </v>
      </c>
      <c r="G84" s="19" t="str">
        <f>'H50'!C100</f>
        <v xml:space="preserve">Bockstaele </v>
      </c>
      <c r="H84" s="19" t="str">
        <f>'H50'!C117</f>
        <v>Cadiat</v>
      </c>
      <c r="I84" s="19" t="str">
        <f>'H50'!C134</f>
        <v>Cadiat</v>
      </c>
      <c r="J84" s="19" t="str">
        <f>'H50'!C151</f>
        <v>Cadiat</v>
      </c>
      <c r="K84" s="19" t="str">
        <f>'H50'!C168</f>
        <v>Lempereur</v>
      </c>
      <c r="L84" s="19"/>
      <c r="M84" s="20"/>
    </row>
    <row r="85" spans="1:13" x14ac:dyDescent="0.2">
      <c r="A85" s="109" t="s">
        <v>631</v>
      </c>
      <c r="B85" s="19" t="str">
        <f>'H50'!D15</f>
        <v>Frederic</v>
      </c>
      <c r="C85" s="19" t="str">
        <f>'H50'!D32</f>
        <v>Frederic</v>
      </c>
      <c r="D85" s="19" t="str">
        <f>'H50'!D49</f>
        <v>Jos</v>
      </c>
      <c r="E85" s="19" t="str">
        <f>'H50'!D66</f>
        <v>Jos</v>
      </c>
      <c r="F85" s="19" t="str">
        <f>'H50'!D83</f>
        <v>Frédéric</v>
      </c>
      <c r="G85" s="19" t="str">
        <f>'H50'!D100</f>
        <v>François</v>
      </c>
      <c r="H85" s="19" t="str">
        <f>'H50'!D117</f>
        <v>Jean Marie</v>
      </c>
      <c r="I85" s="19" t="str">
        <f>'H50'!D134</f>
        <v>Jean Marie</v>
      </c>
      <c r="J85" s="19" t="str">
        <f>'H50'!D151</f>
        <v>Jean Marie</v>
      </c>
      <c r="K85" s="19" t="str">
        <f>'H50'!D168</f>
        <v>Gustave</v>
      </c>
      <c r="L85" s="19"/>
      <c r="M85" s="20"/>
    </row>
    <row r="86" spans="1:13" x14ac:dyDescent="0.2">
      <c r="A86" s="109" t="s">
        <v>632</v>
      </c>
      <c r="B86" s="68" t="str">
        <f>'H50'!E15</f>
        <v>EMBOU/159/73</v>
      </c>
      <c r="C86" s="68" t="str">
        <f>'H50'!E32</f>
        <v>EMBOU/159/73</v>
      </c>
      <c r="D86" s="68" t="str">
        <f>'H50'!E49</f>
        <v>RSCM/194/63</v>
      </c>
      <c r="E86" s="68" t="str">
        <f>'H50'!E66</f>
        <v>RSCM/194/63</v>
      </c>
      <c r="F86" s="68" t="str">
        <f>'H50'!E83</f>
        <v>LGN/00359/73</v>
      </c>
      <c r="G86" s="19" t="str">
        <f>'H50'!E100</f>
        <v>LZV/10063/68</v>
      </c>
      <c r="H86" s="68" t="str">
        <f>'H50'!E117</f>
        <v>BOUST/278/53</v>
      </c>
      <c r="I86" s="68" t="str">
        <f>'H50'!E134</f>
        <v>CNSW/557/53</v>
      </c>
      <c r="J86" s="19" t="str">
        <f>'H50'!E151</f>
        <v>CNSW/557/53</v>
      </c>
      <c r="K86" s="19" t="str">
        <f>'H50'!E168</f>
        <v>CHAT/099/42</v>
      </c>
      <c r="L86" s="68"/>
      <c r="M86" s="45"/>
    </row>
    <row r="87" spans="1:13" x14ac:dyDescent="0.2">
      <c r="A87" s="109"/>
      <c r="B87" s="19">
        <f>'H50'!F15</f>
        <v>1999</v>
      </c>
      <c r="C87" s="19">
        <f>'H50'!F32</f>
        <v>2004</v>
      </c>
      <c r="D87" s="19">
        <f>'H50'!F49</f>
        <v>2002</v>
      </c>
      <c r="E87" s="19">
        <f>'H50'!F66</f>
        <v>2003</v>
      </c>
      <c r="F87" s="19">
        <f>'H50'!F83</f>
        <v>2019</v>
      </c>
      <c r="G87" s="19">
        <f>'H50'!F100</f>
        <v>2019</v>
      </c>
      <c r="H87" s="19">
        <f>'H50'!F117</f>
        <v>2009</v>
      </c>
      <c r="I87" s="19">
        <f>'H50'!F134</f>
        <v>2013</v>
      </c>
      <c r="J87" s="19">
        <f>'H50'!F151</f>
        <v>2018</v>
      </c>
      <c r="K87" s="19">
        <f>'H50'!F168</f>
        <v>2013</v>
      </c>
      <c r="L87" s="19"/>
      <c r="M87" s="20"/>
    </row>
    <row r="88" spans="1:13" s="18" customFormat="1" x14ac:dyDescent="0.2">
      <c r="A88" s="110"/>
      <c r="B88" s="69" t="str">
        <f>'H50'!G15</f>
        <v>02:15.57</v>
      </c>
      <c r="C88" s="69" t="str">
        <f>'H50'!G32</f>
        <v>02:18.30</v>
      </c>
      <c r="D88" s="69" t="str">
        <f>'H50'!G49</f>
        <v>02:20.70</v>
      </c>
      <c r="E88" s="69" t="str">
        <f>'H50'!G66</f>
        <v>02:23.25</v>
      </c>
      <c r="F88" s="69" t="str">
        <f>'H50'!G83</f>
        <v>2:17.00</v>
      </c>
      <c r="G88" s="46" t="str">
        <f>'H50'!G100</f>
        <v>02:23.45</v>
      </c>
      <c r="H88" s="69" t="str">
        <f>'H50'!G117</f>
        <v>02:37.86</v>
      </c>
      <c r="I88" s="69" t="str">
        <f>'H50'!G134</f>
        <v>02:43.98</v>
      </c>
      <c r="J88" s="46" t="str">
        <f>'H50'!G151</f>
        <v>02:54.95</v>
      </c>
      <c r="K88" s="46" t="str">
        <f>'H50'!G168</f>
        <v>03:29.72</v>
      </c>
      <c r="L88" s="69"/>
      <c r="M88" s="46"/>
    </row>
    <row r="89" spans="1:13" x14ac:dyDescent="0.2">
      <c r="A89" s="109" t="s">
        <v>624</v>
      </c>
      <c r="B89" s="19" t="str">
        <f>'H50'!C16</f>
        <v>Van Poucke</v>
      </c>
      <c r="C89" s="19" t="str">
        <f>'H50'!C33</f>
        <v>Van Autenboer</v>
      </c>
      <c r="D89" s="19" t="str">
        <f>'H50'!C50</f>
        <v>Richelle</v>
      </c>
      <c r="E89" s="19" t="str">
        <f>'H50'!C67</f>
        <v>Richelle</v>
      </c>
      <c r="F89" s="19" t="str">
        <f>'H50'!C84</f>
        <v xml:space="preserve">Tonus </v>
      </c>
      <c r="G89" s="19" t="str">
        <f>'H50'!C101</f>
        <v xml:space="preserve">Bockstaele </v>
      </c>
      <c r="H89" s="19" t="str">
        <f>'H50'!C118</f>
        <v>Cadiat</v>
      </c>
      <c r="I89" s="19" t="str">
        <f>'H50'!C135</f>
        <v>Cadiat</v>
      </c>
      <c r="J89" s="19" t="str">
        <f>'H50'!C152</f>
        <v>Cadiat</v>
      </c>
      <c r="K89" s="19" t="str">
        <f>'H50'!C169</f>
        <v>Lempereur</v>
      </c>
      <c r="L89" s="19" t="str">
        <f>'H50'!C186</f>
        <v>Lempereur</v>
      </c>
      <c r="M89" s="73" t="str">
        <f>'H50'!C203</f>
        <v>Verhelst</v>
      </c>
    </row>
    <row r="90" spans="1:13" x14ac:dyDescent="0.2">
      <c r="A90" s="109" t="s">
        <v>633</v>
      </c>
      <c r="B90" s="19" t="str">
        <f>'H50'!D16</f>
        <v>Bert</v>
      </c>
      <c r="C90" s="19" t="str">
        <f>'H50'!D33</f>
        <v>Wout</v>
      </c>
      <c r="D90" s="19" t="str">
        <f>'H50'!D50</f>
        <v>Eric</v>
      </c>
      <c r="E90" s="19" t="str">
        <f>'H50'!D67</f>
        <v>Eric</v>
      </c>
      <c r="F90" s="19" t="str">
        <f>'H50'!D84</f>
        <v>Frédéric</v>
      </c>
      <c r="G90" s="19" t="str">
        <f>'H50'!D101</f>
        <v>François</v>
      </c>
      <c r="H90" s="19" t="str">
        <f>'H50'!D118</f>
        <v>Jean Marie</v>
      </c>
      <c r="I90" s="19" t="str">
        <f>'H50'!D135</f>
        <v>Jean Marie</v>
      </c>
      <c r="J90" s="19" t="str">
        <f>'H50'!D152</f>
        <v>Jean Marie</v>
      </c>
      <c r="K90" s="19" t="str">
        <f>'H50'!D169</f>
        <v>Gustave</v>
      </c>
      <c r="L90" s="19" t="str">
        <f>'H50'!D186</f>
        <v>Gustave</v>
      </c>
      <c r="M90" s="20" t="str">
        <f>'H50'!D203</f>
        <v>Georges</v>
      </c>
    </row>
    <row r="91" spans="1:13" x14ac:dyDescent="0.2">
      <c r="A91" s="109" t="s">
        <v>634</v>
      </c>
      <c r="B91" s="68" t="str">
        <f>'H50'!E16</f>
        <v>MZV/165/67</v>
      </c>
      <c r="C91" s="68" t="str">
        <f>'H50'!E33</f>
        <v>KST/072/79</v>
      </c>
      <c r="D91" s="68" t="str">
        <f>'H50'!E50</f>
        <v>PLOUF/007/77</v>
      </c>
      <c r="E91" s="68" t="str">
        <f>'H50'!E67</f>
        <v>PLOUF/007/77</v>
      </c>
      <c r="F91" s="68" t="str">
        <f>'H50'!E84</f>
        <v>LGN/00359/73</v>
      </c>
      <c r="G91" s="68" t="str">
        <f>'H50'!E101</f>
        <v>LZV/10063/68</v>
      </c>
      <c r="H91" s="68" t="str">
        <f>'H50'!E118</f>
        <v>BOUST/278/53</v>
      </c>
      <c r="I91" s="68" t="str">
        <f>'H50'!E135</f>
        <v>CNSW/557/53</v>
      </c>
      <c r="J91" s="68" t="str">
        <f>'H50'!E152</f>
        <v>CNSW/557/53</v>
      </c>
      <c r="K91" s="68" t="str">
        <f>'H50'!E169</f>
        <v>CHAT/099/42</v>
      </c>
      <c r="L91" s="68" t="str">
        <f>'H50'!E186</f>
        <v>CNSW/7972/42</v>
      </c>
      <c r="M91" s="20" t="str">
        <f>'H50'!E203</f>
        <v>AZSC/952/31</v>
      </c>
    </row>
    <row r="92" spans="1:13" x14ac:dyDescent="0.2">
      <c r="A92" s="109" t="s">
        <v>516</v>
      </c>
      <c r="B92" s="19">
        <f>'H50'!F16</f>
        <v>1994</v>
      </c>
      <c r="C92" s="19">
        <f>'H50'!F33</f>
        <v>2009</v>
      </c>
      <c r="D92" s="19">
        <f>'H50'!F50</f>
        <v>2013</v>
      </c>
      <c r="E92" s="19">
        <f>'H50'!F67</f>
        <v>2018</v>
      </c>
      <c r="F92" s="19">
        <f>'H50'!F84</f>
        <v>2018</v>
      </c>
      <c r="G92" s="19">
        <f>'H50'!F101</f>
        <v>2018</v>
      </c>
      <c r="H92" s="19">
        <f>'H50'!F118</f>
        <v>2009</v>
      </c>
      <c r="I92" s="19">
        <f>'H50'!F135</f>
        <v>2013</v>
      </c>
      <c r="J92" s="19">
        <f>'H50'!F152</f>
        <v>2018</v>
      </c>
      <c r="K92" s="19">
        <f>'H50'!F169</f>
        <v>2013</v>
      </c>
      <c r="L92" s="19">
        <f>'H50'!F186</f>
        <v>2018</v>
      </c>
      <c r="M92" s="20">
        <f>'H50'!F203</f>
        <v>2012</v>
      </c>
    </row>
    <row r="93" spans="1:13" s="18" customFormat="1" x14ac:dyDescent="0.2">
      <c r="A93" s="110"/>
      <c r="B93" s="69" t="str">
        <f>'H50'!G16</f>
        <v>02:14.45</v>
      </c>
      <c r="C93" s="69" t="str">
        <f>'H50'!G33</f>
        <v>02:16.83</v>
      </c>
      <c r="D93" s="69" t="str">
        <f>'H50'!G50</f>
        <v>02:17.20</v>
      </c>
      <c r="E93" s="69" t="str">
        <f>'H50'!G67</f>
        <v>02:18.90</v>
      </c>
      <c r="F93" s="69" t="str">
        <f>'H50'!G84</f>
        <v>2:22.56</v>
      </c>
      <c r="G93" s="69" t="str">
        <f>'H50'!G101</f>
        <v>02:29.51</v>
      </c>
      <c r="H93" s="23" t="str">
        <f>'H50'!G118</f>
        <v>02:34.00</v>
      </c>
      <c r="I93" s="69" t="str">
        <f>'H50'!G135</f>
        <v>02:38.56</v>
      </c>
      <c r="J93" s="69" t="str">
        <f>'H50'!G152</f>
        <v>02:46.01</v>
      </c>
      <c r="K93" s="69" t="str">
        <f>'H50'!G169</f>
        <v>03:19.53</v>
      </c>
      <c r="L93" s="69" t="str">
        <f>'H50'!G186</f>
        <v>03:44.89</v>
      </c>
      <c r="M93" s="46" t="str">
        <f>'H50'!G203</f>
        <v>04:19.33</v>
      </c>
    </row>
    <row r="94" spans="1:13" x14ac:dyDescent="0.2">
      <c r="A94" s="109" t="s">
        <v>625</v>
      </c>
      <c r="B94" s="19" t="str">
        <f>'H50'!C17</f>
        <v>Chesquiere</v>
      </c>
      <c r="C94" s="19" t="str">
        <f>'H50'!C34</f>
        <v>Chesquiere</v>
      </c>
      <c r="D94" s="19" t="str">
        <f>'H50'!C51</f>
        <v>Richelle</v>
      </c>
      <c r="E94" s="19" t="str">
        <f>'H50'!C68</f>
        <v xml:space="preserve">Van Den Bosch </v>
      </c>
      <c r="F94" s="19" t="str">
        <f>'H50'!C85</f>
        <v xml:space="preserve">Bockstaele </v>
      </c>
      <c r="G94" s="19" t="str">
        <f>'H50'!C102</f>
        <v xml:space="preserve">Bockstaele </v>
      </c>
      <c r="H94" s="73" t="str">
        <f>'H50'!C119</f>
        <v>Cadiat</v>
      </c>
      <c r="I94" s="54" t="str">
        <f>'H50'!C136</f>
        <v>Cadiat</v>
      </c>
      <c r="J94" s="19" t="str">
        <f>'H50'!C153</f>
        <v>Cadiat</v>
      </c>
      <c r="K94" s="19" t="str">
        <f>'H50'!C170</f>
        <v>Lempereur</v>
      </c>
      <c r="L94" s="19" t="str">
        <f>'H50'!C187</f>
        <v>Lempereur</v>
      </c>
      <c r="M94" s="73" t="str">
        <f>'H50'!C204</f>
        <v>Verhelst</v>
      </c>
    </row>
    <row r="95" spans="1:13" x14ac:dyDescent="0.2">
      <c r="A95" s="109" t="s">
        <v>633</v>
      </c>
      <c r="B95" s="19" t="str">
        <f>'H50'!D17</f>
        <v xml:space="preserve"> Jelle</v>
      </c>
      <c r="C95" s="19" t="str">
        <f>'H50'!D34</f>
        <v xml:space="preserve"> Jelle</v>
      </c>
      <c r="D95" s="19" t="str">
        <f>'H50'!D51</f>
        <v>Eric</v>
      </c>
      <c r="E95" s="19" t="str">
        <f>'H50'!D68</f>
        <v>Jeroen</v>
      </c>
      <c r="F95" s="19" t="str">
        <f>'H50'!D85</f>
        <v>François</v>
      </c>
      <c r="G95" s="19" t="str">
        <f>'H50'!D102</f>
        <v>François</v>
      </c>
      <c r="H95" s="20" t="str">
        <f>'H50'!D119</f>
        <v>Jean Marie</v>
      </c>
      <c r="I95" s="54" t="str">
        <f>'H50'!D136</f>
        <v>Jean Marie</v>
      </c>
      <c r="J95" s="19" t="str">
        <f>'H50'!D153</f>
        <v>Jean Marie</v>
      </c>
      <c r="K95" s="19" t="str">
        <f>'H50'!D170</f>
        <v>Gustave</v>
      </c>
      <c r="L95" s="19" t="str">
        <f>'H50'!D187</f>
        <v>Gustave</v>
      </c>
      <c r="M95" s="20" t="str">
        <f>'H50'!D204</f>
        <v>Georges</v>
      </c>
    </row>
    <row r="96" spans="1:13" x14ac:dyDescent="0.2">
      <c r="A96" s="109" t="s">
        <v>634</v>
      </c>
      <c r="B96" s="68" t="str">
        <f>'H50'!E17</f>
        <v>DM/233/79</v>
      </c>
      <c r="C96" s="68" t="str">
        <f>'H50'!E34</f>
        <v>DM/233/79</v>
      </c>
      <c r="D96" s="68" t="str">
        <f>'H50'!E51</f>
        <v>PLOUF/007/77</v>
      </c>
      <c r="E96" s="68" t="str">
        <f>'H50'!E68</f>
        <v>RSCM/10074/75</v>
      </c>
      <c r="F96" s="68" t="str">
        <f>'H50'!E85</f>
        <v>LZV/10063/68</v>
      </c>
      <c r="G96" s="68" t="str">
        <f>'H50'!E102</f>
        <v>LZV/10063/68</v>
      </c>
      <c r="H96" s="45" t="str">
        <f>'H50'!E119</f>
        <v>BOUST/278/53</v>
      </c>
      <c r="I96" s="57" t="str">
        <f>'H50'!E136</f>
        <v>CNSW/557/53</v>
      </c>
      <c r="J96" s="68" t="str">
        <f>'H50'!E153</f>
        <v>CNSW/557/53</v>
      </c>
      <c r="K96" s="68" t="str">
        <f>'H50'!E170</f>
        <v>CHAT/099/42</v>
      </c>
      <c r="L96" s="68" t="str">
        <f>'H50'!E187</f>
        <v>CNSW/7972/42</v>
      </c>
      <c r="M96" s="20" t="str">
        <f>'H50'!E204</f>
        <v>RZV/160/31</v>
      </c>
    </row>
    <row r="97" spans="1:13" x14ac:dyDescent="0.2">
      <c r="A97" s="109" t="s">
        <v>516</v>
      </c>
      <c r="B97" s="19">
        <f>'H50'!F17</f>
        <v>2008</v>
      </c>
      <c r="C97" s="19">
        <f>'H50'!F34</f>
        <v>2010</v>
      </c>
      <c r="D97" s="19">
        <f>'H50'!F51</f>
        <v>2013</v>
      </c>
      <c r="E97" s="19">
        <f>'H50'!F68</f>
        <v>2016</v>
      </c>
      <c r="F97" s="19">
        <f>'H50'!F85</f>
        <v>2017</v>
      </c>
      <c r="G97" s="19">
        <f>'H50'!F102</f>
        <v>2018</v>
      </c>
      <c r="H97" s="20">
        <f>'H50'!F119</f>
        <v>2009</v>
      </c>
      <c r="I97" s="54">
        <f>'H50'!F136</f>
        <v>2013</v>
      </c>
      <c r="J97" s="19">
        <f>'H50'!F153</f>
        <v>2018</v>
      </c>
      <c r="K97" s="19">
        <f>'H50'!F170</f>
        <v>2012</v>
      </c>
      <c r="L97" s="19">
        <f>'H50'!F187</f>
        <v>2018</v>
      </c>
      <c r="M97" s="20">
        <f>'H50'!F204</f>
        <v>2011</v>
      </c>
    </row>
    <row r="98" spans="1:13" s="18" customFormat="1" x14ac:dyDescent="0.2">
      <c r="A98" s="110"/>
      <c r="B98" s="69" t="str">
        <f>'H50'!G17</f>
        <v>04:54.14</v>
      </c>
      <c r="C98" s="69" t="str">
        <f>'H50'!G34</f>
        <v>04:48.34</v>
      </c>
      <c r="D98" s="69" t="str">
        <f>'H50'!G51</f>
        <v>04:59.44</v>
      </c>
      <c r="E98" s="69" t="str">
        <f>'H50'!G68</f>
        <v>05:00.31</v>
      </c>
      <c r="F98" s="69" t="str">
        <f>'H50'!G85</f>
        <v>05:19.03</v>
      </c>
      <c r="G98" s="69" t="str">
        <f>'H50'!G102</f>
        <v>05:28.48</v>
      </c>
      <c r="H98" s="46" t="str">
        <f>'H50'!G119</f>
        <v>05:34.90</v>
      </c>
      <c r="I98" s="59" t="str">
        <f>'H50'!G136</f>
        <v>05:49.96</v>
      </c>
      <c r="J98" s="69" t="str">
        <f>'H50'!G153</f>
        <v>06:01.17</v>
      </c>
      <c r="K98" s="69" t="str">
        <f>'H50'!G170</f>
        <v>07:32.71</v>
      </c>
      <c r="L98" s="46" t="str">
        <f>'H50'!G187</f>
        <v>08:19.23</v>
      </c>
      <c r="M98" s="46" t="str">
        <f>'H50'!G204</f>
        <v>09:15.28</v>
      </c>
    </row>
    <row r="99" spans="1:13" x14ac:dyDescent="0.2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</row>
    <row r="100" spans="1:13" x14ac:dyDescent="0.2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</row>
    <row r="101" spans="1:13" ht="13.5" thickBot="1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</row>
    <row r="102" spans="1:13" ht="13.5" thickBot="1" x14ac:dyDescent="0.25">
      <c r="A102" s="77"/>
      <c r="B102" s="78"/>
      <c r="C102" s="77" t="s">
        <v>937</v>
      </c>
      <c r="D102" s="77"/>
      <c r="E102" s="77"/>
      <c r="F102" s="77"/>
      <c r="G102" s="77"/>
      <c r="H102" s="77"/>
      <c r="I102" s="77"/>
      <c r="J102" s="77"/>
      <c r="K102" s="77"/>
      <c r="L102" s="77"/>
      <c r="M102" s="77"/>
    </row>
    <row r="103" spans="1:13" x14ac:dyDescent="0.2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</row>
    <row r="104" spans="1:13" x14ac:dyDescent="0.2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</row>
    <row r="105" spans="1:13" x14ac:dyDescent="0.2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</row>
  </sheetData>
  <phoneticPr fontId="14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IV173"/>
  <sheetViews>
    <sheetView topLeftCell="A68" workbookViewId="0">
      <selection activeCell="D81" sqref="D81"/>
    </sheetView>
  </sheetViews>
  <sheetFormatPr defaultColWidth="9.33203125" defaultRowHeight="12.75" x14ac:dyDescent="0.2"/>
  <cols>
    <col min="1" max="1" width="6.33203125" style="77" customWidth="1"/>
    <col min="2" max="2" width="11.1640625" style="54" customWidth="1"/>
    <col min="3" max="3" width="10" style="54" customWidth="1"/>
    <col min="4" max="4" width="9.83203125" style="54" customWidth="1"/>
    <col min="5" max="5" width="11" style="54" customWidth="1"/>
    <col min="6" max="6" width="11.1640625" style="54" customWidth="1"/>
    <col min="7" max="7" width="11" style="54" customWidth="1"/>
    <col min="8" max="8" width="11.5" style="54" customWidth="1"/>
    <col min="9" max="9" width="10.1640625" style="54" customWidth="1"/>
    <col min="10" max="10" width="9.33203125" style="54" customWidth="1"/>
    <col min="11" max="12" width="10.5" style="54" customWidth="1"/>
    <col min="13" max="13" width="11" style="49" customWidth="1"/>
    <col min="14" max="14" width="10.33203125" customWidth="1"/>
  </cols>
  <sheetData>
    <row r="1" spans="1:256" s="1" customFormat="1" ht="12.75" customHeight="1" thickBot="1" x14ac:dyDescent="0.25">
      <c r="A1" s="115" t="s">
        <v>636</v>
      </c>
      <c r="B1" s="70" t="s">
        <v>608</v>
      </c>
      <c r="C1" s="70" t="s">
        <v>609</v>
      </c>
      <c r="D1" s="70" t="s">
        <v>610</v>
      </c>
      <c r="E1" s="70" t="s">
        <v>611</v>
      </c>
      <c r="F1" s="70" t="s">
        <v>612</v>
      </c>
      <c r="G1" s="70" t="s">
        <v>613</v>
      </c>
      <c r="H1" s="70" t="s">
        <v>614</v>
      </c>
      <c r="I1" s="70" t="s">
        <v>615</v>
      </c>
      <c r="J1" s="70" t="s">
        <v>616</v>
      </c>
      <c r="K1" s="70" t="s">
        <v>617</v>
      </c>
      <c r="L1" s="70" t="s">
        <v>618</v>
      </c>
      <c r="M1" s="70" t="s">
        <v>619</v>
      </c>
      <c r="N1" s="133" t="s">
        <v>635</v>
      </c>
    </row>
    <row r="2" spans="1:256" s="1" customFormat="1" ht="15.75" customHeight="1" thickBot="1" x14ac:dyDescent="0.25">
      <c r="A2" s="136" t="s">
        <v>1648</v>
      </c>
      <c r="B2" s="71" t="s">
        <v>155</v>
      </c>
      <c r="C2" s="71" t="s">
        <v>156</v>
      </c>
      <c r="D2" s="71" t="s">
        <v>157</v>
      </c>
      <c r="E2" s="71" t="s">
        <v>158</v>
      </c>
      <c r="F2" s="71" t="s">
        <v>159</v>
      </c>
      <c r="G2" s="71" t="s">
        <v>160</v>
      </c>
      <c r="H2" s="71" t="s">
        <v>161</v>
      </c>
      <c r="I2" s="71" t="s">
        <v>162</v>
      </c>
      <c r="J2" s="71" t="s">
        <v>163</v>
      </c>
      <c r="K2" s="71" t="s">
        <v>164</v>
      </c>
      <c r="L2" s="71" t="s">
        <v>165</v>
      </c>
      <c r="M2" s="71" t="s">
        <v>166</v>
      </c>
      <c r="N2" s="134" t="s">
        <v>197</v>
      </c>
    </row>
    <row r="3" spans="1:256" ht="13.5" thickTop="1" x14ac:dyDescent="0.2">
      <c r="A3" s="109" t="s">
        <v>620</v>
      </c>
      <c r="B3" s="20" t="str">
        <f>'D50'!C1</f>
        <v>Verbauwen</v>
      </c>
      <c r="C3" s="20" t="str">
        <f>'D50'!C18</f>
        <v>Verbauwen</v>
      </c>
      <c r="D3" s="20" t="str">
        <f>'D50'!C35</f>
        <v>Verbauwen</v>
      </c>
      <c r="E3" s="20" t="str">
        <f>'D50'!C52</f>
        <v xml:space="preserve">Blondeel </v>
      </c>
      <c r="F3" s="20" t="str">
        <f>'D50'!C69</f>
        <v>Delaender</v>
      </c>
      <c r="G3" s="20" t="str">
        <f>'D50'!C86</f>
        <v>Delaender</v>
      </c>
      <c r="H3" s="20" t="str">
        <f>'D50'!C103</f>
        <v>Crabbé</v>
      </c>
      <c r="I3" s="20" t="str">
        <f>'D50'!C120</f>
        <v>Crabbe</v>
      </c>
      <c r="J3" s="20" t="str">
        <f>'D50'!C137</f>
        <v>Pellis</v>
      </c>
      <c r="K3" s="20" t="str">
        <f>'D50'!C154</f>
        <v>Pellis</v>
      </c>
      <c r="L3" s="20" t="str">
        <f>'D50'!C171</f>
        <v>Pellis</v>
      </c>
      <c r="M3" s="20" t="str">
        <f>'D50'!C188</f>
        <v>Pellis</v>
      </c>
      <c r="N3" s="20" t="str">
        <f>'D50'!C205</f>
        <v>Pellis</v>
      </c>
    </row>
    <row r="4" spans="1:256" x14ac:dyDescent="0.2">
      <c r="A4" s="109" t="s">
        <v>621</v>
      </c>
      <c r="B4" s="20" t="str">
        <f>'D50'!D1</f>
        <v>Pascale</v>
      </c>
      <c r="C4" s="20" t="str">
        <f>'D50'!D18</f>
        <v>Pascale</v>
      </c>
      <c r="D4" s="20" t="str">
        <f>'D50'!D35</f>
        <v>Pascale</v>
      </c>
      <c r="E4" s="20" t="str">
        <f>'D50'!D52</f>
        <v>Nathalie</v>
      </c>
      <c r="F4" s="20" t="str">
        <f>'D50'!D69</f>
        <v>Katrien</v>
      </c>
      <c r="G4" s="20" t="str">
        <f>'D50'!D86</f>
        <v>Katrien</v>
      </c>
      <c r="H4" s="20" t="str">
        <f>'D50'!D103</f>
        <v>Colette</v>
      </c>
      <c r="I4" s="20" t="str">
        <f>'D50'!D120</f>
        <v>Colette</v>
      </c>
      <c r="J4" s="20" t="str">
        <f>'D50'!D137</f>
        <v>Eliane</v>
      </c>
      <c r="K4" s="20" t="str">
        <f>'D50'!D154</f>
        <v>Eliane</v>
      </c>
      <c r="L4" s="20" t="str">
        <f>'D50'!D171</f>
        <v>Eliane</v>
      </c>
      <c r="M4" s="20" t="str">
        <f>'D50'!D188</f>
        <v>Eliane</v>
      </c>
      <c r="N4" s="20" t="str">
        <f>'D50'!D205</f>
        <v>Eliane</v>
      </c>
    </row>
    <row r="5" spans="1:256" x14ac:dyDescent="0.2">
      <c r="A5" s="109" t="s">
        <v>622</v>
      </c>
      <c r="B5" s="45" t="str">
        <f>'D50'!E1</f>
        <v>MZV/072/63</v>
      </c>
      <c r="C5" s="45" t="str">
        <f>'D50'!E18</f>
        <v>MZV/072/63</v>
      </c>
      <c r="D5" s="45" t="str">
        <f>'D50'!E35</f>
        <v>MZV/072/63</v>
      </c>
      <c r="E5" s="45" t="str">
        <f>'D50'!E52</f>
        <v>CNSW/004784/77</v>
      </c>
      <c r="F5" s="45" t="str">
        <f>'D50'!E69</f>
        <v>BZK/525/66</v>
      </c>
      <c r="G5" s="45" t="str">
        <f>'D50'!E86</f>
        <v>BZK/20525/66</v>
      </c>
      <c r="H5" s="45" t="str">
        <f>'D50'!E103</f>
        <v>CNSW/559/56</v>
      </c>
      <c r="I5" s="45" t="str">
        <f>'D50'!E120</f>
        <v>CNSW/004900/56</v>
      </c>
      <c r="J5" s="45" t="str">
        <f>'D50'!E137</f>
        <v>ZSA/154/33</v>
      </c>
      <c r="K5" s="45" t="str">
        <f>'D50'!E154</f>
        <v>SHARK/157/33</v>
      </c>
      <c r="L5" s="45" t="str">
        <f>'D50'!E171</f>
        <v>AZSC/672/33</v>
      </c>
      <c r="M5" s="45" t="str">
        <f>'D50'!E188</f>
        <v>AZSC/672/33</v>
      </c>
      <c r="N5" s="45" t="str">
        <f>'D50'!E205</f>
        <v>AZSC/672/33</v>
      </c>
    </row>
    <row r="6" spans="1:256" x14ac:dyDescent="0.2">
      <c r="A6" s="109"/>
      <c r="B6" s="20">
        <f>'D50'!F1</f>
        <v>1991</v>
      </c>
      <c r="C6" s="20">
        <f>'D50'!F18</f>
        <v>1993</v>
      </c>
      <c r="D6" s="20">
        <f>'D50'!F35</f>
        <v>1998</v>
      </c>
      <c r="E6" s="20">
        <f>'D50'!F52</f>
        <v>2017</v>
      </c>
      <c r="F6" s="20">
        <f>'D50'!F69</f>
        <v>2013</v>
      </c>
      <c r="G6" s="20">
        <f>'D50'!F86</f>
        <v>2017</v>
      </c>
      <c r="H6" s="20">
        <f>'D50'!F103</f>
        <v>2014</v>
      </c>
      <c r="I6" s="20">
        <f>'D50'!F120</f>
        <v>2016</v>
      </c>
      <c r="J6" s="20">
        <f>'D50'!F137</f>
        <v>2001</v>
      </c>
      <c r="K6" s="20">
        <f>'D50'!F154</f>
        <v>2004</v>
      </c>
      <c r="L6" s="20">
        <f>'D50'!F171</f>
        <v>2008</v>
      </c>
      <c r="M6" s="20">
        <f>'D50'!F188</f>
        <v>2013</v>
      </c>
      <c r="N6" s="20">
        <f>'D50'!F205</f>
        <v>2018</v>
      </c>
    </row>
    <row r="7" spans="1:256" s="40" customFormat="1" x14ac:dyDescent="0.2">
      <c r="A7" s="110"/>
      <c r="B7" s="46" t="str">
        <f>'D50'!G1</f>
        <v>00:26.75</v>
      </c>
      <c r="C7" s="46" t="str">
        <f>'D50'!G18</f>
        <v>00:26.59</v>
      </c>
      <c r="D7" s="46" t="str">
        <f>'D50'!G35</f>
        <v>00:27.87</v>
      </c>
      <c r="E7" s="46" t="str">
        <f>'D50'!G52</f>
        <v>00:29.31</v>
      </c>
      <c r="F7" s="46" t="str">
        <f>'D50'!G69</f>
        <v>00:28.86</v>
      </c>
      <c r="G7" s="46" t="str">
        <f>'D50'!G86</f>
        <v>00:29.65</v>
      </c>
      <c r="H7" s="46" t="str">
        <f>'D50'!G103</f>
        <v>00:31.63</v>
      </c>
      <c r="I7" s="46" t="str">
        <f>'D50'!G120</f>
        <v>00:31.82</v>
      </c>
      <c r="J7" s="46" t="str">
        <f>'D50'!G137</f>
        <v>00:38.30</v>
      </c>
      <c r="K7" s="46" t="str">
        <f>'D50'!G154</f>
        <v>00:38.24</v>
      </c>
      <c r="L7" s="46" t="str">
        <f>'D50'!G171</f>
        <v>00:39.62</v>
      </c>
      <c r="M7" s="46" t="str">
        <f>'D50'!G188</f>
        <v>00:41.80</v>
      </c>
      <c r="N7" s="46" t="str">
        <f>'D50'!G205</f>
        <v>00:48.37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x14ac:dyDescent="0.2">
      <c r="A8" s="109" t="s">
        <v>623</v>
      </c>
      <c r="B8" s="20" t="str">
        <f>'D50'!C2</f>
        <v>Verbauwen</v>
      </c>
      <c r="C8" s="20" t="str">
        <f>'D50'!C19</f>
        <v>Verbauwen</v>
      </c>
      <c r="D8" s="20" t="str">
        <f>'D50'!C36</f>
        <v>Verbauwen</v>
      </c>
      <c r="E8" s="20" t="str">
        <f>'D50'!C53</f>
        <v xml:space="preserve">Blondeel </v>
      </c>
      <c r="F8" s="20" t="str">
        <f>'D50'!C70</f>
        <v>Delaender</v>
      </c>
      <c r="G8" s="20" t="str">
        <f>'D50'!C87</f>
        <v>Delaender</v>
      </c>
      <c r="H8" s="20" t="str">
        <f>'D50'!C104</f>
        <v>Crabbé</v>
      </c>
      <c r="I8" s="20" t="str">
        <f>'D50'!C121</f>
        <v>Crabbe</v>
      </c>
      <c r="J8" s="20" t="str">
        <f>'D50'!C138</f>
        <v>Pellis</v>
      </c>
      <c r="K8" s="20" t="str">
        <f>'D50'!C155</f>
        <v>Pellis</v>
      </c>
      <c r="L8" s="20" t="str">
        <f>'D50'!C172</f>
        <v>Pellis</v>
      </c>
      <c r="M8" s="20" t="str">
        <f>'D50'!C189</f>
        <v>Pellis</v>
      </c>
      <c r="N8" s="20" t="str">
        <f>'D50'!C206</f>
        <v>Pellis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x14ac:dyDescent="0.2">
      <c r="A9" s="109" t="s">
        <v>621</v>
      </c>
      <c r="B9" s="20" t="str">
        <f>'D50'!D2</f>
        <v>Pascale</v>
      </c>
      <c r="C9" s="20" t="str">
        <f>'D50'!D19</f>
        <v>Pascale</v>
      </c>
      <c r="D9" s="20" t="str">
        <f>'D50'!D36</f>
        <v>Pascale</v>
      </c>
      <c r="E9" s="20" t="str">
        <f>'D50'!D53</f>
        <v>Nathalie</v>
      </c>
      <c r="F9" s="20" t="str">
        <f>'D50'!D70</f>
        <v>Katrien</v>
      </c>
      <c r="G9" s="20" t="str">
        <f>'D50'!D87</f>
        <v>Katrien</v>
      </c>
      <c r="H9" s="20" t="str">
        <f>'D50'!D104</f>
        <v>Colette</v>
      </c>
      <c r="I9" s="20" t="str">
        <f>'D50'!D121</f>
        <v>Colette</v>
      </c>
      <c r="J9" s="20" t="str">
        <f>'D50'!D138</f>
        <v>Eliane</v>
      </c>
      <c r="K9" s="20" t="str">
        <f>'D50'!D155</f>
        <v>Eliane</v>
      </c>
      <c r="L9" s="20" t="str">
        <f>'D50'!D172</f>
        <v>Eliane</v>
      </c>
      <c r="M9" s="20" t="str">
        <f>'D50'!D189</f>
        <v>Eliane</v>
      </c>
      <c r="N9" s="20" t="str">
        <f>'D50'!D206</f>
        <v>Eliane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56" x14ac:dyDescent="0.2">
      <c r="A10" s="109" t="s">
        <v>622</v>
      </c>
      <c r="B10" s="45" t="str">
        <f>'D50'!E2</f>
        <v>MZV/072/63</v>
      </c>
      <c r="C10" s="45" t="str">
        <f>'D50'!E19</f>
        <v>MZV/072/63</v>
      </c>
      <c r="D10" s="45" t="str">
        <f>'D50'!E36</f>
        <v>MZV/072/63</v>
      </c>
      <c r="E10" s="45" t="str">
        <f>'D50'!E53</f>
        <v>CNSW/004784/77</v>
      </c>
      <c r="F10" s="45" t="str">
        <f>'D50'!E70</f>
        <v>BZK/525/66</v>
      </c>
      <c r="G10" s="45" t="str">
        <f>'D50'!E87</f>
        <v>BZK/20525/66</v>
      </c>
      <c r="H10" s="45" t="str">
        <f>'D50'!E104</f>
        <v>CNSW/559/56</v>
      </c>
      <c r="I10" s="45" t="str">
        <f>'D50'!E121</f>
        <v>CNSW/004900/56</v>
      </c>
      <c r="J10" s="45" t="str">
        <f>'D50'!E138</f>
        <v>ZSA/154/33</v>
      </c>
      <c r="K10" s="45" t="str">
        <f>'D50'!E155</f>
        <v>HZC/121/33</v>
      </c>
      <c r="L10" s="45" t="str">
        <f>'D50'!E172</f>
        <v>AZSC/672/33</v>
      </c>
      <c r="M10" s="45" t="str">
        <f>'D50'!E189</f>
        <v>AZSC/672/33</v>
      </c>
      <c r="N10" s="45" t="str">
        <f>'D50'!E207</f>
        <v>AZSC/672/33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x14ac:dyDescent="0.2">
      <c r="A11" s="109"/>
      <c r="B11" s="20">
        <f>'D50'!F2</f>
        <v>1991</v>
      </c>
      <c r="C11" s="20">
        <f>'D50'!F19</f>
        <v>1996</v>
      </c>
      <c r="D11" s="20">
        <f>'D50'!F36</f>
        <v>1998</v>
      </c>
      <c r="E11" s="20">
        <f>'D50'!F53</f>
        <v>2017</v>
      </c>
      <c r="F11" s="20">
        <f>'D50'!F70</f>
        <v>2013</v>
      </c>
      <c r="G11" s="20">
        <f>'D50'!F87</f>
        <v>2016</v>
      </c>
      <c r="H11" s="20">
        <f>'D50'!F104</f>
        <v>2014</v>
      </c>
      <c r="I11" s="20">
        <f>'D50'!F121</f>
        <v>2016</v>
      </c>
      <c r="J11" s="20">
        <f>'D50'!F138</f>
        <v>1998</v>
      </c>
      <c r="K11" s="20">
        <f>'D50'!F155</f>
        <v>2004</v>
      </c>
      <c r="L11" s="20">
        <f>'D50'!F172</f>
        <v>2009</v>
      </c>
      <c r="M11" s="20">
        <f>'D50'!F189</f>
        <v>2013</v>
      </c>
      <c r="N11" s="20">
        <f>'D50'!F206</f>
        <v>2018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s="40" customFormat="1" x14ac:dyDescent="0.2">
      <c r="A12" s="110"/>
      <c r="B12" s="46" t="str">
        <f>'D50'!G2</f>
        <v>00:58.31</v>
      </c>
      <c r="C12" s="46" t="str">
        <f>'D50'!G19</f>
        <v>00:59.51</v>
      </c>
      <c r="D12" s="46" t="str">
        <f>'D50'!G36</f>
        <v>01:00.64</v>
      </c>
      <c r="E12" s="46" t="str">
        <f>'D50'!G53</f>
        <v>01:03.96</v>
      </c>
      <c r="F12" s="46" t="str">
        <f>'D50'!G70</f>
        <v>01:05.89</v>
      </c>
      <c r="G12" s="46" t="str">
        <f>'D50'!G87</f>
        <v>01:05.33</v>
      </c>
      <c r="H12" s="46" t="str">
        <f>'D50'!G104</f>
        <v>01:10.19</v>
      </c>
      <c r="I12" s="46" t="str">
        <f>'D50'!G121</f>
        <v>01:09.82</v>
      </c>
      <c r="J12" s="46" t="str">
        <f>'D50'!G138</f>
        <v>01:24.02</v>
      </c>
      <c r="K12" s="46" t="str">
        <f>'D50'!G155</f>
        <v>01:26.22</v>
      </c>
      <c r="L12" s="46" t="str">
        <f>'D50'!G172</f>
        <v>01:31.75</v>
      </c>
      <c r="M12" s="24" t="str">
        <f>'D50'!G189</f>
        <v>01:37.18</v>
      </c>
      <c r="N12" s="46" t="str">
        <f>'D50'!G206</f>
        <v>01:51.39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x14ac:dyDescent="0.2">
      <c r="A13" s="109" t="s">
        <v>624</v>
      </c>
      <c r="B13" s="20" t="str">
        <f>'D50'!C3</f>
        <v>Cavadini</v>
      </c>
      <c r="C13" s="20" t="str">
        <f>'D50'!C20</f>
        <v>Goffin</v>
      </c>
      <c r="D13" s="20" t="str">
        <f>'D50'!C37</f>
        <v>Bizzotto-Ravier</v>
      </c>
      <c r="E13" s="20" t="str">
        <f>'D50'!C54</f>
        <v xml:space="preserve">Blondeel </v>
      </c>
      <c r="F13" s="20" t="str">
        <f>'D50'!C71</f>
        <v>Delaender</v>
      </c>
      <c r="G13" s="20" t="str">
        <f>'D50'!C88</f>
        <v>Delaender</v>
      </c>
      <c r="H13" s="20" t="str">
        <f>'D50'!C105</f>
        <v>Crabbé</v>
      </c>
      <c r="I13" s="20" t="str">
        <f>'D50'!C122</f>
        <v>Crabbe</v>
      </c>
      <c r="J13" s="20" t="str">
        <f>'D50'!C139</f>
        <v>Leroy</v>
      </c>
      <c r="K13" s="20" t="str">
        <f>'D50'!C156</f>
        <v>Pellis</v>
      </c>
      <c r="L13" s="19" t="str">
        <f>'D50'!C173</f>
        <v>Pellis</v>
      </c>
      <c r="M13" s="73" t="str">
        <f>'D50'!C190</f>
        <v>Pellis</v>
      </c>
      <c r="N13" s="73" t="str">
        <f>'D50'!C207</f>
        <v>Pellis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x14ac:dyDescent="0.2">
      <c r="A14" s="109" t="s">
        <v>621</v>
      </c>
      <c r="B14" s="20" t="str">
        <f>'D50'!D3</f>
        <v>Caroline</v>
      </c>
      <c r="C14" s="20" t="str">
        <f>'D50'!D20</f>
        <v>Aurélie</v>
      </c>
      <c r="D14" s="20" t="str">
        <f>'D50'!D37</f>
        <v>Emmanuella</v>
      </c>
      <c r="E14" s="20" t="str">
        <f>'D50'!D54</f>
        <v>Nathalie</v>
      </c>
      <c r="F14" s="20" t="str">
        <f>'D50'!D71</f>
        <v>Katrien</v>
      </c>
      <c r="G14" s="20" t="str">
        <f>'D50'!D88</f>
        <v>Katrien</v>
      </c>
      <c r="H14" s="20" t="str">
        <f>'D50'!D105</f>
        <v>Colette</v>
      </c>
      <c r="I14" s="20" t="str">
        <f>'D50'!D122</f>
        <v>Colette</v>
      </c>
      <c r="J14" s="20" t="str">
        <f>'D50'!D139</f>
        <v>Suzette</v>
      </c>
      <c r="K14" s="20" t="str">
        <f>'D50'!D156</f>
        <v>Eliane</v>
      </c>
      <c r="L14" s="19" t="str">
        <f>'D50'!D173</f>
        <v>Eliane</v>
      </c>
      <c r="M14" s="20" t="str">
        <f>'D50'!D190</f>
        <v>Eliane</v>
      </c>
      <c r="N14" s="20" t="str">
        <f>'D50'!D207</f>
        <v>Eliane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x14ac:dyDescent="0.2">
      <c r="A15" s="109" t="s">
        <v>622</v>
      </c>
      <c r="B15" s="45" t="str">
        <f>'D50'!E3</f>
        <v>CNBA/000127/90</v>
      </c>
      <c r="C15" s="45" t="str">
        <f>'D50'!E20</f>
        <v>BEN/004/79</v>
      </c>
      <c r="D15" s="45" t="str">
        <f>'D50'!E37</f>
        <v>PCVA</v>
      </c>
      <c r="E15" s="45" t="str">
        <f>'D50'!E54</f>
        <v>CNSW/004784/77</v>
      </c>
      <c r="F15" s="45" t="str">
        <f>'D50'!E71</f>
        <v>BZK/525/66</v>
      </c>
      <c r="G15" s="45" t="str">
        <f>'D50'!E88</f>
        <v>BZK/20525/66</v>
      </c>
      <c r="H15" s="45" t="str">
        <f>'D50'!E105</f>
        <v>CNSW/559/56</v>
      </c>
      <c r="I15" s="45" t="str">
        <f>'D50'!E122</f>
        <v>CNSW/004900/56</v>
      </c>
      <c r="J15" s="45" t="str">
        <f>'D50'!E139</f>
        <v>HELIOS/…/52</v>
      </c>
      <c r="K15" s="45" t="str">
        <f>'D50'!E156</f>
        <v>HZC/121/33</v>
      </c>
      <c r="L15" s="68" t="str">
        <f>'D50'!E173</f>
        <v>AZSC/672/33</v>
      </c>
      <c r="M15" s="45" t="str">
        <f>'D50'!E190</f>
        <v>AZSC/672/33</v>
      </c>
      <c r="N15" s="45" t="str">
        <f>'D50'!E207</f>
        <v>AZSC/672/33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x14ac:dyDescent="0.2">
      <c r="A16" s="109"/>
      <c r="B16" s="20">
        <f>'D50'!F3</f>
        <v>2016</v>
      </c>
      <c r="C16" s="20">
        <f>'D50'!F20</f>
        <v>2009</v>
      </c>
      <c r="D16" s="20">
        <f>'D50'!F37</f>
        <v>2017</v>
      </c>
      <c r="E16" s="20">
        <f>'D50'!F54</f>
        <v>2017</v>
      </c>
      <c r="F16" s="20">
        <f>'D50'!F71</f>
        <v>2014</v>
      </c>
      <c r="G16" s="20">
        <f>'D50'!F88</f>
        <v>2017</v>
      </c>
      <c r="H16" s="20">
        <f>'D50'!F105</f>
        <v>2014</v>
      </c>
      <c r="I16" s="20">
        <f>'D50'!F122</f>
        <v>2016</v>
      </c>
      <c r="J16" s="20">
        <f>'D50'!F139</f>
        <v>2017</v>
      </c>
      <c r="K16" s="20">
        <f>'D50'!F156</f>
        <v>2004</v>
      </c>
      <c r="L16" s="19">
        <f>'D50'!F173</f>
        <v>2010</v>
      </c>
      <c r="M16" s="20">
        <f>'D50'!F190</f>
        <v>2013</v>
      </c>
      <c r="N16" s="20">
        <f>'D50'!F207</f>
        <v>2018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0" customFormat="1" ht="13.5" thickBot="1" x14ac:dyDescent="0.25">
      <c r="A17" s="110"/>
      <c r="B17" s="46" t="str">
        <f>'D50'!G3</f>
        <v>02:06.33</v>
      </c>
      <c r="C17" s="46" t="str">
        <f>'D50'!G20</f>
        <v>02:11.19</v>
      </c>
      <c r="D17" s="46" t="str">
        <f>'D50'!G37</f>
        <v>02:16.34</v>
      </c>
      <c r="E17" s="46" t="str">
        <f>'D50'!G54</f>
        <v>02:22.83</v>
      </c>
      <c r="F17" s="46" t="str">
        <f>'D50'!G71</f>
        <v>02:25.10</v>
      </c>
      <c r="G17" s="46" t="str">
        <f>'D50'!G88</f>
        <v>02:22.45</v>
      </c>
      <c r="H17" s="46" t="str">
        <f>'D50'!G105</f>
        <v>02:33.06</v>
      </c>
      <c r="I17" s="46" t="str">
        <f>'D50'!G122</f>
        <v>02:31.61</v>
      </c>
      <c r="J17" s="46" t="str">
        <f>'D50'!G139</f>
        <v>03:11.43</v>
      </c>
      <c r="K17" s="46" t="str">
        <f>'D50'!G156</f>
        <v>03:16.53</v>
      </c>
      <c r="L17" s="69" t="str">
        <f>'D50'!G173</f>
        <v>03:24.95</v>
      </c>
      <c r="M17" s="24" t="str">
        <f>'D50'!G190</f>
        <v>03:44.51</v>
      </c>
      <c r="N17" s="24" t="str">
        <f>'D50'!G207</f>
        <v>4:08.67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x14ac:dyDescent="0.2">
      <c r="A18" s="109" t="s">
        <v>625</v>
      </c>
      <c r="B18" s="20" t="str">
        <f>'D50'!C4</f>
        <v>Duck</v>
      </c>
      <c r="C18" s="20" t="str">
        <f>'D50'!C21</f>
        <v>Goffin</v>
      </c>
      <c r="D18" s="20" t="str">
        <f>'D50'!C38</f>
        <v>Wanter</v>
      </c>
      <c r="E18" s="20" t="str">
        <f>'D50'!C55</f>
        <v>Theate</v>
      </c>
      <c r="F18" s="20" t="str">
        <f>'D50'!C72</f>
        <v>Delaender</v>
      </c>
      <c r="G18" s="20" t="str">
        <f>'D50'!C89</f>
        <v>Delaender</v>
      </c>
      <c r="H18" s="20" t="str">
        <f>'D50'!C106</f>
        <v>Michel</v>
      </c>
      <c r="I18" s="20" t="str">
        <f>'D50'!C123</f>
        <v>Crabbe</v>
      </c>
      <c r="J18" s="20" t="str">
        <f>'D50'!C140</f>
        <v>Leroy</v>
      </c>
      <c r="K18" s="20" t="str">
        <f>'D50'!C157</f>
        <v>Pellis</v>
      </c>
      <c r="L18" s="19" t="str">
        <f>'D50'!C174</f>
        <v>Pellis</v>
      </c>
      <c r="M18" s="128" t="str">
        <f>'D50'!C191</f>
        <v>Keteleer</v>
      </c>
      <c r="N18" s="55" t="str">
        <f>'D50'!C208</f>
        <v>Pellis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x14ac:dyDescent="0.2">
      <c r="A19" s="109" t="s">
        <v>621</v>
      </c>
      <c r="B19" s="20" t="str">
        <f>'D50'!D4</f>
        <v>Chantal</v>
      </c>
      <c r="C19" s="20" t="str">
        <f>'D50'!D21</f>
        <v>Aurélie</v>
      </c>
      <c r="D19" s="20" t="str">
        <f>'D50'!D38</f>
        <v>Ann</v>
      </c>
      <c r="E19" s="20" t="str">
        <f>'D50'!D55</f>
        <v>Françoise</v>
      </c>
      <c r="F19" s="20" t="str">
        <f>'D50'!D72</f>
        <v>Katrien</v>
      </c>
      <c r="G19" s="20" t="str">
        <f>'D50'!D89</f>
        <v>Katrien</v>
      </c>
      <c r="H19" s="20" t="str">
        <f>'D50'!D106</f>
        <v>Pierrette</v>
      </c>
      <c r="I19" s="20" t="str">
        <f>'D50'!D123</f>
        <v>Colette</v>
      </c>
      <c r="J19" s="20" t="str">
        <f>'D50'!D140</f>
        <v>Suzette</v>
      </c>
      <c r="K19" s="20" t="str">
        <f>'D50'!D157</f>
        <v>Eliane</v>
      </c>
      <c r="L19" s="19" t="str">
        <f>'D50'!D174</f>
        <v>Eliane</v>
      </c>
      <c r="M19" s="19" t="str">
        <f>'D50'!D191</f>
        <v>Virginia</v>
      </c>
      <c r="N19" s="56" t="str">
        <f>'D50'!D208</f>
        <v>Eliane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56" x14ac:dyDescent="0.2">
      <c r="A20" s="109" t="s">
        <v>622</v>
      </c>
      <c r="B20" s="45" t="str">
        <f>'D50'!E4</f>
        <v>KZK/087/66</v>
      </c>
      <c r="C20" s="45" t="str">
        <f>'D50'!E21</f>
        <v>BEN/004/79</v>
      </c>
      <c r="D20" s="45" t="str">
        <f>'D50'!E38</f>
        <v>ZGEEL/21082/82</v>
      </c>
      <c r="E20" s="45" t="str">
        <f>'D50'!E55</f>
        <v>CCM/058/63</v>
      </c>
      <c r="F20" s="45" t="str">
        <f>'D50'!E72</f>
        <v>BZK/525/66</v>
      </c>
      <c r="G20" s="45" t="str">
        <f>'D50'!E89</f>
        <v>BZK/20525/66</v>
      </c>
      <c r="H20" s="45" t="str">
        <f>'D50'!E106</f>
        <v>CNSW/500/62</v>
      </c>
      <c r="I20" s="45" t="str">
        <f>'D50'!E123</f>
        <v>CNSW/004900/56</v>
      </c>
      <c r="J20" s="45" t="str">
        <f>'D50'!E140</f>
        <v>HELIOS/…/52</v>
      </c>
      <c r="K20" s="45" t="str">
        <f>'D50'!E157</f>
        <v>HZC/121/33</v>
      </c>
      <c r="L20" s="68" t="str">
        <f>'D50'!E174</f>
        <v>AZSC/672/33</v>
      </c>
      <c r="M20" s="68" t="str">
        <f>'D50'!E191</f>
        <v>SHARK/155/25</v>
      </c>
      <c r="N20" s="56" t="str">
        <f>'D50'!E208</f>
        <v>SHARK/21172/33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x14ac:dyDescent="0.2">
      <c r="A21" s="109"/>
      <c r="B21" s="20">
        <f>'D50'!F4</f>
        <v>1994</v>
      </c>
      <c r="C21" s="20">
        <f>'D50'!F21</f>
        <v>2009</v>
      </c>
      <c r="D21" s="20">
        <f>'D50'!F38</f>
        <v>2019</v>
      </c>
      <c r="E21" s="20">
        <f>'D50'!F55</f>
        <v>2003</v>
      </c>
      <c r="F21" s="20">
        <f>'D50'!F72</f>
        <v>2015</v>
      </c>
      <c r="G21" s="20">
        <f>'D50'!F89</f>
        <v>2017</v>
      </c>
      <c r="H21" s="20">
        <f>'D50'!F106</f>
        <v>2017</v>
      </c>
      <c r="I21" s="20">
        <f>'D50'!F123</f>
        <v>2017</v>
      </c>
      <c r="J21" s="20">
        <f>'D50'!F140</f>
        <v>2017</v>
      </c>
      <c r="K21" s="20">
        <f>'D50'!F157</f>
        <v>2003</v>
      </c>
      <c r="L21" s="19">
        <f>'D50'!F174</f>
        <v>2008</v>
      </c>
      <c r="M21" s="19">
        <f>'D50'!F191</f>
        <v>2006</v>
      </c>
      <c r="N21" s="56">
        <f>'D50'!F208</f>
        <v>2019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s="40" customFormat="1" ht="13.5" thickBot="1" x14ac:dyDescent="0.25">
      <c r="A22" s="110"/>
      <c r="B22" s="46" t="str">
        <f>'D50'!G4</f>
        <v>04:34.28</v>
      </c>
      <c r="C22" s="46" t="str">
        <f>'D50'!G21</f>
        <v>04:39.65</v>
      </c>
      <c r="D22" s="46" t="str">
        <f>'D50'!G38</f>
        <v>04:54.28</v>
      </c>
      <c r="E22" s="46" t="str">
        <f>'D50'!G55</f>
        <v>05:04.29</v>
      </c>
      <c r="F22" s="46" t="str">
        <f>'D50'!G72</f>
        <v>05:03.46</v>
      </c>
      <c r="G22" s="46" t="str">
        <f>'D50'!G89</f>
        <v>04:58.98</v>
      </c>
      <c r="H22" s="46" t="str">
        <f>'D50'!G106</f>
        <v>05:25.09</v>
      </c>
      <c r="I22" s="46" t="str">
        <f>'D50'!G123</f>
        <v>05:29.23</v>
      </c>
      <c r="J22" s="46" t="str">
        <f>'D50'!G140</f>
        <v>06:34.77</v>
      </c>
      <c r="K22" s="46" t="str">
        <f>'D50'!G157</f>
        <v>07:11.72</v>
      </c>
      <c r="L22" s="69" t="str">
        <f>'D50'!G174</f>
        <v>07:32.47</v>
      </c>
      <c r="M22" s="69" t="str">
        <f>'D50'!G191</f>
        <v>08:07.31</v>
      </c>
      <c r="N22" s="60" t="str">
        <f>'D50'!G208</f>
        <v>09:02.74</v>
      </c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x14ac:dyDescent="0.2">
      <c r="A23" s="109" t="s">
        <v>626</v>
      </c>
      <c r="B23" s="20" t="str">
        <f>'D50'!C5</f>
        <v>Smet</v>
      </c>
      <c r="C23" s="20" t="str">
        <f>'D50'!C22</f>
        <v>Smet</v>
      </c>
      <c r="D23" s="20" t="str">
        <f>'D50'!C39</f>
        <v>Theate</v>
      </c>
      <c r="E23" s="20" t="str">
        <f>'D50'!C56</f>
        <v>Theate</v>
      </c>
      <c r="F23" s="20" t="str">
        <f>'D50'!C73</f>
        <v>Delaender</v>
      </c>
      <c r="G23" s="20" t="str">
        <f>'D50'!C90</f>
        <v>Delaender</v>
      </c>
      <c r="H23" s="20" t="str">
        <f>'D50'!C107</f>
        <v>Crabbé</v>
      </c>
      <c r="I23" s="20" t="str">
        <f>'D50'!C124</f>
        <v>Leroy</v>
      </c>
      <c r="J23" s="20" t="str">
        <f>'D50'!C141</f>
        <v>Leroy</v>
      </c>
      <c r="K23" s="20" t="str">
        <f>'D50'!C158</f>
        <v>Pellis</v>
      </c>
      <c r="L23" s="19" t="str">
        <f>'D50'!C175</f>
        <v>Pellis</v>
      </c>
      <c r="M23" s="20" t="str">
        <f>'D50'!C192</f>
        <v>Keteleer</v>
      </c>
      <c r="N23" s="2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x14ac:dyDescent="0.2">
      <c r="A24" s="109" t="s">
        <v>621</v>
      </c>
      <c r="B24" s="20" t="str">
        <f>'D50'!D5</f>
        <v>Mieke</v>
      </c>
      <c r="C24" s="20" t="str">
        <f>'D50'!D22</f>
        <v>Mieke</v>
      </c>
      <c r="D24" s="20" t="str">
        <f>'D50'!D39</f>
        <v>Francoise</v>
      </c>
      <c r="E24" s="20" t="str">
        <f>'D50'!D56</f>
        <v>Françoise</v>
      </c>
      <c r="F24" s="20" t="str">
        <f>'D50'!D73</f>
        <v>Katrien</v>
      </c>
      <c r="G24" s="20" t="str">
        <f>'D50'!D90</f>
        <v>Katrien</v>
      </c>
      <c r="H24" s="20" t="str">
        <f>'D50'!D107</f>
        <v>Colette</v>
      </c>
      <c r="I24" s="20" t="str">
        <f>'D50'!D124</f>
        <v>Suzette</v>
      </c>
      <c r="J24" s="20" t="str">
        <f>'D50'!D141</f>
        <v>Suzette</v>
      </c>
      <c r="K24" s="20" t="str">
        <f>'D50'!D158</f>
        <v>Eliane</v>
      </c>
      <c r="L24" s="19" t="str">
        <f>'D50'!D175</f>
        <v>Eliane</v>
      </c>
      <c r="M24" s="20" t="str">
        <f>'D50'!D192</f>
        <v>Virginia</v>
      </c>
      <c r="N24" s="20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x14ac:dyDescent="0.2">
      <c r="A25" s="109" t="s">
        <v>622</v>
      </c>
      <c r="B25" s="45" t="str">
        <f>'D50'!E5</f>
        <v>WZK/036/74</v>
      </c>
      <c r="C25" s="45" t="str">
        <f>'D50'!E22</f>
        <v>WZK/036/74</v>
      </c>
      <c r="D25" s="45" t="str">
        <f>'D50'!E39</f>
        <v>CCM/058/63</v>
      </c>
      <c r="E25" s="45" t="str">
        <f>'D50'!E56</f>
        <v>CCM/058/63</v>
      </c>
      <c r="F25" s="45" t="str">
        <f>'D50'!E73</f>
        <v>BZK/525/66</v>
      </c>
      <c r="G25" s="45" t="str">
        <f>'D50'!E90</f>
        <v>BZK/20525/66</v>
      </c>
      <c r="H25" s="45" t="str">
        <f>'D50'!E107</f>
        <v>CNSW/559/56</v>
      </c>
      <c r="I25" s="45" t="str">
        <f>'D50'!E124</f>
        <v>HELIOS</v>
      </c>
      <c r="J25" s="45" t="str">
        <f>'D50'!E141</f>
        <v>HELIOS/…/52</v>
      </c>
      <c r="K25" s="45" t="str">
        <f>'D50'!E158</f>
        <v>HZC/121/33</v>
      </c>
      <c r="L25" s="68" t="str">
        <f>'D50'!E175</f>
        <v>AZSC/672/33</v>
      </c>
      <c r="M25" s="45" t="str">
        <f>'D50'!E192</f>
        <v>SHARK/155/25</v>
      </c>
      <c r="N25" s="20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256" x14ac:dyDescent="0.2">
      <c r="A26" s="109"/>
      <c r="B26" s="20">
        <f>'D50'!F5</f>
        <v>2001</v>
      </c>
      <c r="C26" s="20">
        <f>'D50'!F22</f>
        <v>2004</v>
      </c>
      <c r="D26" s="20">
        <f>'D50'!F39</f>
        <v>2000</v>
      </c>
      <c r="E26" s="20">
        <f>'D50'!F56</f>
        <v>2003</v>
      </c>
      <c r="F26" s="20">
        <f>'D50'!F73</f>
        <v>2015</v>
      </c>
      <c r="G26" s="20">
        <f>'D50'!F90</f>
        <v>2017</v>
      </c>
      <c r="H26" s="20">
        <f>'D50'!F107</f>
        <v>2012</v>
      </c>
      <c r="I26" s="20">
        <f>'D50'!F124</f>
        <v>2016</v>
      </c>
      <c r="J26" s="20">
        <f>'D50'!F141</f>
        <v>2017</v>
      </c>
      <c r="K26" s="20">
        <f>'D50'!F158</f>
        <v>2003</v>
      </c>
      <c r="L26" s="19">
        <f>'D50'!F175</f>
        <v>2009</v>
      </c>
      <c r="M26" s="20">
        <f>'D50'!F192</f>
        <v>2005</v>
      </c>
      <c r="N26" s="20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40" customFormat="1" x14ac:dyDescent="0.2">
      <c r="A27" s="110"/>
      <c r="B27" s="46" t="str">
        <f>'D50'!G5</f>
        <v>09:33.93</v>
      </c>
      <c r="C27" s="46" t="str">
        <f>'D50'!G22</f>
        <v>09:34.19</v>
      </c>
      <c r="D27" s="46" t="str">
        <f>'D50'!G39</f>
        <v>10:04.14</v>
      </c>
      <c r="E27" s="46" t="str">
        <f>'D50'!G56</f>
        <v>10:16.50</v>
      </c>
      <c r="F27" s="46" t="str">
        <f>'D50'!G73</f>
        <v>10:22.68</v>
      </c>
      <c r="G27" s="46" t="str">
        <f>'D50'!G90</f>
        <v>10:15.18</v>
      </c>
      <c r="H27" s="46" t="str">
        <f>'D50'!G107</f>
        <v>11:22.54</v>
      </c>
      <c r="I27" s="46" t="str">
        <f>'D50'!G124</f>
        <v>13:23.62</v>
      </c>
      <c r="J27" s="46" t="str">
        <f>'D50'!G141</f>
        <v>13:12.65</v>
      </c>
      <c r="K27" s="46" t="str">
        <f>'D50'!G158</f>
        <v>15:03.25</v>
      </c>
      <c r="L27" s="69" t="str">
        <f>'D50'!G175</f>
        <v>15:43.75</v>
      </c>
      <c r="M27" s="24" t="str">
        <f>'D50'!G192</f>
        <v>16:25.02</v>
      </c>
      <c r="N27" s="72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x14ac:dyDescent="0.2">
      <c r="A28" s="109">
        <v>1500</v>
      </c>
      <c r="B28" s="20" t="str">
        <f>'D50'!C6</f>
        <v>Herreman</v>
      </c>
      <c r="C28" s="20" t="str">
        <f>'D50'!C23</f>
        <v>Smet</v>
      </c>
      <c r="D28" s="20" t="str">
        <f>'D50'!C40</f>
        <v>Theate</v>
      </c>
      <c r="E28" s="20" t="str">
        <f>'D50'!C57</f>
        <v>Theate</v>
      </c>
      <c r="F28" s="20" t="str">
        <f>'D50'!C74</f>
        <v>Van Cauteren</v>
      </c>
      <c r="G28" s="20" t="str">
        <f>'D50'!C91</f>
        <v>Delaender</v>
      </c>
      <c r="H28" s="20" t="str">
        <f>'D50'!C108</f>
        <v>Crabbé</v>
      </c>
      <c r="I28" s="20" t="str">
        <f>'D50'!C125</f>
        <v>Crabbe</v>
      </c>
      <c r="J28" s="20" t="str">
        <f>'D50'!C142</f>
        <v>Falize</v>
      </c>
      <c r="K28" s="20" t="str">
        <f>'D50'!C159</f>
        <v>Pellis</v>
      </c>
      <c r="L28" s="19" t="str">
        <f>'D50'!C176</f>
        <v>Pellis</v>
      </c>
      <c r="M28" s="73" t="str">
        <f>'D50'!C193</f>
        <v>Keteleer</v>
      </c>
      <c r="N28" s="49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spans="1:256" x14ac:dyDescent="0.2">
      <c r="A29" s="109" t="s">
        <v>637</v>
      </c>
      <c r="B29" s="20" t="str">
        <f>'D50'!D6</f>
        <v>Linde</v>
      </c>
      <c r="C29" s="20" t="str">
        <f>'D50'!D23</f>
        <v>Mieke</v>
      </c>
      <c r="D29" s="20" t="str">
        <f>'D50'!D40</f>
        <v>Francoise</v>
      </c>
      <c r="E29" s="20" t="str">
        <f>'D50'!D57</f>
        <v>Françoise</v>
      </c>
      <c r="F29" s="20" t="str">
        <f>'D50'!D74</f>
        <v>Kristin</v>
      </c>
      <c r="G29" s="20" t="str">
        <f>'D50'!D91</f>
        <v>Katrien</v>
      </c>
      <c r="H29" s="20" t="str">
        <f>'D50'!D108</f>
        <v>Colette</v>
      </c>
      <c r="I29" s="20" t="str">
        <f>'D50'!D125</f>
        <v>Colette</v>
      </c>
      <c r="J29" s="20" t="str">
        <f>'D50'!D142</f>
        <v>Micheline</v>
      </c>
      <c r="K29" s="20" t="str">
        <f>'D50'!D159</f>
        <v>Eliane</v>
      </c>
      <c r="L29" s="19" t="str">
        <f>'D50'!D176</f>
        <v>Eliane</v>
      </c>
      <c r="M29" s="20" t="str">
        <f>'D50'!D193</f>
        <v>Virginia</v>
      </c>
      <c r="N29" s="49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pans="1:256" x14ac:dyDescent="0.2">
      <c r="A30" s="109" t="s">
        <v>621</v>
      </c>
      <c r="B30" s="45" t="str">
        <f>'D50'!E6</f>
        <v>KZK/21020/90</v>
      </c>
      <c r="C30" s="45" t="str">
        <f>'D50'!E23</f>
        <v>WZK/036/74</v>
      </c>
      <c r="D30" s="45" t="str">
        <f>'D50'!E40</f>
        <v>CCM/058/63</v>
      </c>
      <c r="E30" s="45" t="str">
        <f>'D50'!E57</f>
        <v>CCM/058/63</v>
      </c>
      <c r="F30" s="45" t="str">
        <f>'D50'!E74</f>
        <v>LZV/009/64</v>
      </c>
      <c r="G30" s="45" t="str">
        <f>'D50'!E91</f>
        <v>BZK/20525/66</v>
      </c>
      <c r="H30" s="45" t="str">
        <f>'D50'!E108</f>
        <v>CNSW/559/56</v>
      </c>
      <c r="I30" s="45" t="str">
        <f>'D50'!E125</f>
        <v>CNSW/004900/56</v>
      </c>
      <c r="J30" s="45" t="str">
        <f>'D50'!E142</f>
        <v>HELIOS/…/51</v>
      </c>
      <c r="K30" s="45" t="str">
        <f>'D50'!E159</f>
        <v>AZSC/242/33</v>
      </c>
      <c r="L30" s="68" t="str">
        <f>'D50'!E176</f>
        <v>AZSC/672/33</v>
      </c>
      <c r="M30" s="45" t="str">
        <f>'D50'!E193</f>
        <v>SHARK/155/25</v>
      </c>
      <c r="N30" s="49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x14ac:dyDescent="0.2">
      <c r="A31" s="109" t="s">
        <v>622</v>
      </c>
      <c r="B31" s="20">
        <f>'D50'!F6</f>
        <v>2015</v>
      </c>
      <c r="C31" s="20">
        <f>'D50'!F23</f>
        <v>2004</v>
      </c>
      <c r="D31" s="20">
        <f>'D50'!F40</f>
        <v>2002</v>
      </c>
      <c r="E31" s="20">
        <f>'D50'!F57</f>
        <v>2003</v>
      </c>
      <c r="F31" s="20">
        <f>'D50'!F74</f>
        <v>2010</v>
      </c>
      <c r="G31" s="20">
        <f>'D50'!F91</f>
        <v>2017</v>
      </c>
      <c r="H31" s="20">
        <f>'D50'!F108</f>
        <v>2012</v>
      </c>
      <c r="I31" s="20">
        <f>'D50'!F125</f>
        <v>2017</v>
      </c>
      <c r="J31" s="20">
        <f>'D50'!F142</f>
        <v>2016</v>
      </c>
      <c r="K31" s="20">
        <f>'D50'!F159</f>
        <v>2006</v>
      </c>
      <c r="L31" s="19">
        <f>'D50'!F176</f>
        <v>2008</v>
      </c>
      <c r="M31" s="20">
        <f>'D50'!F193</f>
        <v>2005</v>
      </c>
      <c r="N31" s="49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spans="1:256" s="40" customFormat="1" x14ac:dyDescent="0.2">
      <c r="A32" s="110"/>
      <c r="B32" s="46" t="str">
        <f>'D50'!G6</f>
        <v>18:33.89</v>
      </c>
      <c r="C32" s="46" t="str">
        <f>'D50'!G23</f>
        <v>18:45.27</v>
      </c>
      <c r="D32" s="46" t="str">
        <f>'D50'!G40</f>
        <v>19:25.40</v>
      </c>
      <c r="E32" s="46" t="str">
        <f>'D50'!G57</f>
        <v>19:21.06</v>
      </c>
      <c r="F32" s="46" t="str">
        <f>'D50'!G74</f>
        <v>20:29.34</v>
      </c>
      <c r="G32" s="46" t="str">
        <f>'D50'!G91</f>
        <v>19:32.39</v>
      </c>
      <c r="H32" s="46" t="str">
        <f>'D50'!G108</f>
        <v>21:20.68</v>
      </c>
      <c r="I32" s="46" t="str">
        <f>'D50'!G125</f>
        <v>21:38.87</v>
      </c>
      <c r="J32" s="46" t="str">
        <f>'D50'!G142</f>
        <v>26:52.41</v>
      </c>
      <c r="K32" s="46" t="str">
        <f>'D50'!G159</f>
        <v>29:48.16</v>
      </c>
      <c r="L32" s="69" t="str">
        <f>'D50'!G176</f>
        <v>30:54.60</v>
      </c>
      <c r="M32" s="46" t="str">
        <f>'D50'!G193</f>
        <v>32:20.90</v>
      </c>
      <c r="N32" s="16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</row>
    <row r="33" spans="1:256" s="41" customForma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256" s="41" customForma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256" s="41" customForma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256" s="41" customFormat="1" ht="13.5" thickBot="1" x14ac:dyDescent="0.25">
      <c r="A36" s="109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256" s="1" customFormat="1" ht="14.25" customHeight="1" thickBot="1" x14ac:dyDescent="0.25">
      <c r="A37" s="115" t="s">
        <v>636</v>
      </c>
      <c r="B37" s="70" t="s">
        <v>608</v>
      </c>
      <c r="C37" s="70" t="s">
        <v>609</v>
      </c>
      <c r="D37" s="70" t="s">
        <v>610</v>
      </c>
      <c r="E37" s="70" t="s">
        <v>611</v>
      </c>
      <c r="F37" s="70" t="s">
        <v>612</v>
      </c>
      <c r="G37" s="70" t="s">
        <v>613</v>
      </c>
      <c r="H37" s="70" t="s">
        <v>614</v>
      </c>
      <c r="I37" s="70" t="s">
        <v>615</v>
      </c>
      <c r="J37" s="70" t="s">
        <v>616</v>
      </c>
      <c r="K37" s="70" t="s">
        <v>617</v>
      </c>
      <c r="L37" s="70" t="s">
        <v>618</v>
      </c>
      <c r="M37" s="70" t="s">
        <v>619</v>
      </c>
      <c r="N37" s="70" t="s">
        <v>635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spans="1:256" s="1" customFormat="1" ht="13.5" customHeight="1" thickBot="1" x14ac:dyDescent="0.25">
      <c r="A38" s="136" t="s">
        <v>1648</v>
      </c>
      <c r="B38" s="71" t="s">
        <v>155</v>
      </c>
      <c r="C38" s="70" t="s">
        <v>156</v>
      </c>
      <c r="D38" s="70" t="s">
        <v>157</v>
      </c>
      <c r="E38" s="71" t="s">
        <v>158</v>
      </c>
      <c r="F38" s="70" t="s">
        <v>159</v>
      </c>
      <c r="G38" s="71" t="s">
        <v>160</v>
      </c>
      <c r="H38" s="71" t="s">
        <v>161</v>
      </c>
      <c r="I38" s="71" t="s">
        <v>162</v>
      </c>
      <c r="J38" s="71" t="s">
        <v>163</v>
      </c>
      <c r="K38" s="71" t="s">
        <v>164</v>
      </c>
      <c r="L38" s="71" t="s">
        <v>165</v>
      </c>
      <c r="M38" s="71" t="s">
        <v>166</v>
      </c>
      <c r="N38" s="70" t="s">
        <v>166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256" ht="13.5" thickTop="1" x14ac:dyDescent="0.2">
      <c r="A39" s="109" t="s">
        <v>620</v>
      </c>
      <c r="B39" s="19" t="str">
        <f>'D50'!C7</f>
        <v>Verbauwen</v>
      </c>
      <c r="C39" s="73" t="str">
        <f>'D50'!C24</f>
        <v>Verbauwen</v>
      </c>
      <c r="D39" s="73" t="str">
        <f>'D50'!C41</f>
        <v>Verbauwen</v>
      </c>
      <c r="E39" s="54" t="str">
        <f>'D50'!C58</f>
        <v>Capkova</v>
      </c>
      <c r="F39" s="55" t="str">
        <f>'D50'!C75</f>
        <v>Capkova</v>
      </c>
      <c r="G39" s="49" t="str">
        <f>'D50'!C92</f>
        <v>Michel</v>
      </c>
      <c r="H39" s="20" t="str">
        <f>'D50'!C109</f>
        <v>Crabbé</v>
      </c>
      <c r="I39" s="20" t="str">
        <f>'D50'!C126</f>
        <v xml:space="preserve">De Sauvage </v>
      </c>
      <c r="J39" s="20" t="str">
        <f>'D50'!C143</f>
        <v>Pellis</v>
      </c>
      <c r="K39" s="20" t="str">
        <f>'D50'!C160</f>
        <v>Keteleer</v>
      </c>
      <c r="L39" s="20" t="str">
        <f>'D50'!C177</f>
        <v>Pellis</v>
      </c>
      <c r="M39" s="67" t="str">
        <f>'D50'!C194</f>
        <v>Keteleer</v>
      </c>
      <c r="N39" s="73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</row>
    <row r="40" spans="1:256" x14ac:dyDescent="0.2">
      <c r="A40" s="109" t="s">
        <v>628</v>
      </c>
      <c r="B40" s="19" t="str">
        <f>'D50'!D7</f>
        <v>Pascale</v>
      </c>
      <c r="C40" s="20" t="str">
        <f>'D50'!D24</f>
        <v>Pascale</v>
      </c>
      <c r="D40" s="20" t="str">
        <f>'D50'!D41</f>
        <v>Pascale</v>
      </c>
      <c r="E40" s="54" t="str">
        <f>'D50'!D58</f>
        <v>Vera</v>
      </c>
      <c r="F40" s="56" t="str">
        <f>'D50'!D75</f>
        <v>Vera</v>
      </c>
      <c r="G40" s="49" t="str">
        <f>'D50'!D92</f>
        <v>Pierrette</v>
      </c>
      <c r="H40" s="20" t="str">
        <f>'D50'!D109</f>
        <v>Colette</v>
      </c>
      <c r="I40" s="20" t="str">
        <f>'D50'!D126</f>
        <v>Anne-Sophie</v>
      </c>
      <c r="J40" s="20" t="str">
        <f>'D50'!D143</f>
        <v>Eliane</v>
      </c>
      <c r="K40" s="20" t="str">
        <f>'D50'!D160</f>
        <v>Virginia</v>
      </c>
      <c r="L40" s="20" t="str">
        <f>'D50'!D177</f>
        <v>Eliane</v>
      </c>
      <c r="M40" s="20" t="str">
        <f>'D50'!D194</f>
        <v>Virginia</v>
      </c>
      <c r="N40" s="20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x14ac:dyDescent="0.2">
      <c r="A41" s="109" t="s">
        <v>629</v>
      </c>
      <c r="B41" s="68" t="str">
        <f>'D50'!E7</f>
        <v>MZV/072/63</v>
      </c>
      <c r="C41" s="45" t="str">
        <f>'D50'!E24</f>
        <v>MZV/072/63</v>
      </c>
      <c r="D41" s="45" t="str">
        <f>'D50'!E41</f>
        <v>MZV/072/63</v>
      </c>
      <c r="E41" s="57" t="str">
        <f>'D50'!E58</f>
        <v>MZVA/133/61</v>
      </c>
      <c r="F41" s="58" t="str">
        <f>'D50'!E75</f>
        <v>MZVA/133/61</v>
      </c>
      <c r="G41" s="50" t="str">
        <f>'D50'!E92</f>
        <v>CNSW/500/62</v>
      </c>
      <c r="H41" s="45" t="str">
        <f>'D50'!E109</f>
        <v>CNSW/559/56</v>
      </c>
      <c r="I41" s="45" t="str">
        <f>'D50'!E126</f>
        <v>CNSW/005093/55</v>
      </c>
      <c r="J41" s="45" t="str">
        <f>'D50'!E143</f>
        <v>ZSA/154/33</v>
      </c>
      <c r="K41" s="45" t="str">
        <f>'D50'!E160</f>
        <v>ZSA/208/25</v>
      </c>
      <c r="L41" s="45" t="str">
        <f>'D50'!E177</f>
        <v>AZSC/672/33</v>
      </c>
      <c r="M41" s="45" t="str">
        <f>'D50'!E194</f>
        <v>SHARK/155/25</v>
      </c>
      <c r="N41" s="20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</row>
    <row r="42" spans="1:256" x14ac:dyDescent="0.2">
      <c r="A42" s="109" t="s">
        <v>516</v>
      </c>
      <c r="B42" s="19">
        <f>'D50'!F7</f>
        <v>1991</v>
      </c>
      <c r="C42" s="20">
        <f>'D50'!F24</f>
        <v>1996</v>
      </c>
      <c r="D42" s="20">
        <f>'D50'!F41</f>
        <v>2001</v>
      </c>
      <c r="E42" s="54">
        <f>'D50'!F58</f>
        <v>2003</v>
      </c>
      <c r="F42" s="56">
        <f>'D50'!F75</f>
        <v>2006</v>
      </c>
      <c r="G42" s="49">
        <f>'D50'!F92</f>
        <v>2012</v>
      </c>
      <c r="H42" s="20">
        <f>'D50'!F109</f>
        <v>2013</v>
      </c>
      <c r="I42" s="20">
        <f>'D50'!F126</f>
        <v>2016</v>
      </c>
      <c r="J42" s="20">
        <f>'D50'!F143</f>
        <v>1999</v>
      </c>
      <c r="K42" s="20">
        <f>'D50'!F160</f>
        <v>1996</v>
      </c>
      <c r="L42" s="20">
        <f>'D50'!F177</f>
        <v>2009</v>
      </c>
      <c r="M42" s="20">
        <f>'D50'!F194</f>
        <v>2005</v>
      </c>
      <c r="N42" s="20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</row>
    <row r="43" spans="1:256" s="40" customFormat="1" ht="13.5" thickBot="1" x14ac:dyDescent="0.25">
      <c r="A43" s="110"/>
      <c r="B43" s="69" t="str">
        <f>'D50'!G7</f>
        <v>00:31.21</v>
      </c>
      <c r="C43" s="46" t="str">
        <f>'D50'!G24</f>
        <v>00:31.24</v>
      </c>
      <c r="D43" s="46" t="str">
        <f>'D50'!G41</f>
        <v>00:31.27</v>
      </c>
      <c r="E43" s="59" t="str">
        <f>'D50'!G58</f>
        <v>00:32.57</v>
      </c>
      <c r="F43" s="60" t="str">
        <f>'D50'!G75</f>
        <v>00:32.65</v>
      </c>
      <c r="G43" s="52" t="str">
        <f>'D50'!G92</f>
        <v>00:37.43</v>
      </c>
      <c r="H43" s="46" t="str">
        <f>'D50'!G109</f>
        <v>00:37.32</v>
      </c>
      <c r="I43" s="46" t="str">
        <f>'D50'!G126</f>
        <v>00:41.14</v>
      </c>
      <c r="J43" s="46" t="str">
        <f>'D50'!G143</f>
        <v>00:47.33</v>
      </c>
      <c r="K43" s="46" t="str">
        <f>'D50'!G160</f>
        <v>00:48.35</v>
      </c>
      <c r="L43" s="46" t="str">
        <f>'D50'!G177</f>
        <v>00:52.46</v>
      </c>
      <c r="M43" s="46" t="str">
        <f>'D50'!G194</f>
        <v>00:59.43</v>
      </c>
      <c r="N43" s="72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</row>
    <row r="44" spans="1:256" x14ac:dyDescent="0.2">
      <c r="A44" s="109" t="s">
        <v>623</v>
      </c>
      <c r="B44" s="19" t="str">
        <f>'D50'!C8</f>
        <v>Verbauwen</v>
      </c>
      <c r="C44" s="73" t="str">
        <f>'D50'!C25</f>
        <v>Verbauwen</v>
      </c>
      <c r="D44" s="49" t="str">
        <f>'D50'!C42</f>
        <v>Verbauwen</v>
      </c>
      <c r="E44" s="19" t="str">
        <f>'D50'!C59</f>
        <v>Van Cauteren</v>
      </c>
      <c r="F44" s="20" t="str">
        <f>'D50'!C76</f>
        <v>Capkova</v>
      </c>
      <c r="G44" s="49" t="str">
        <f>'D50'!C93</f>
        <v>Michel</v>
      </c>
      <c r="H44" s="20" t="str">
        <f>'D50'!C110</f>
        <v>Crabbé</v>
      </c>
      <c r="I44" s="20" t="str">
        <f>'D50'!C127</f>
        <v>Crabbe</v>
      </c>
      <c r="J44" s="20" t="str">
        <f>'D50'!C144</f>
        <v>Everaert</v>
      </c>
      <c r="K44" s="20" t="str">
        <f>'D50'!C161</f>
        <v>Keteleer</v>
      </c>
      <c r="L44" s="20" t="str">
        <f>'D50'!C178</f>
        <v>Keteleer</v>
      </c>
      <c r="M44" s="20" t="str">
        <f>'D50'!C195</f>
        <v>Keteleer</v>
      </c>
      <c r="N44" s="20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x14ac:dyDescent="0.2">
      <c r="A45" s="109" t="s">
        <v>628</v>
      </c>
      <c r="B45" s="19" t="str">
        <f>'D50'!D8</f>
        <v>Pascale</v>
      </c>
      <c r="C45" s="20" t="str">
        <f>'D50'!D25</f>
        <v>Pascale</v>
      </c>
      <c r="D45" s="49" t="str">
        <f>'D50'!D42</f>
        <v>Pascale</v>
      </c>
      <c r="E45" s="19" t="str">
        <f>'D50'!D59</f>
        <v>Kristin</v>
      </c>
      <c r="F45" s="20" t="str">
        <f>'D50'!D76</f>
        <v>Vera</v>
      </c>
      <c r="G45" s="49" t="str">
        <f>'D50'!D93</f>
        <v>Pierrette</v>
      </c>
      <c r="H45" s="20" t="str">
        <f>'D50'!D110</f>
        <v>Colette</v>
      </c>
      <c r="I45" s="20" t="str">
        <f>'D50'!D127</f>
        <v>Colette</v>
      </c>
      <c r="J45" s="20" t="str">
        <f>'D50'!D144</f>
        <v>Jacqueline</v>
      </c>
      <c r="K45" s="20" t="str">
        <f>'D50'!D161</f>
        <v>Virginia</v>
      </c>
      <c r="L45" s="20" t="str">
        <f>'D50'!D178</f>
        <v>Virginia</v>
      </c>
      <c r="M45" s="20" t="str">
        <f>'D50'!D195</f>
        <v>Virginia</v>
      </c>
      <c r="N45" s="20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</row>
    <row r="46" spans="1:256" x14ac:dyDescent="0.2">
      <c r="A46" s="109" t="s">
        <v>629</v>
      </c>
      <c r="B46" s="68" t="str">
        <f>'D50'!E8</f>
        <v>MZV/072/63</v>
      </c>
      <c r="C46" s="45" t="str">
        <f>'D50'!E25</f>
        <v>MZV/072/63</v>
      </c>
      <c r="D46" s="50" t="str">
        <f>'D50'!E42</f>
        <v>MZV/072/63</v>
      </c>
      <c r="E46" s="68" t="str">
        <f>'D50'!E59</f>
        <v>LZV/009/64</v>
      </c>
      <c r="F46" s="45" t="str">
        <f>'D50'!E76</f>
        <v>MZVA/133/61</v>
      </c>
      <c r="G46" s="50" t="str">
        <f>'D50'!E93</f>
        <v>CNSW/500/62</v>
      </c>
      <c r="H46" s="45" t="str">
        <f>'D50'!E110</f>
        <v>CNSW/559/56</v>
      </c>
      <c r="I46" s="45" t="str">
        <f>'D50'!E127</f>
        <v>CNSW/004900/56</v>
      </c>
      <c r="J46" s="45" t="str">
        <f>'D50'!E144</f>
        <v>CHAT /282/47</v>
      </c>
      <c r="K46" s="45" t="str">
        <f>'D50'!E161</f>
        <v>ZSA/208/25</v>
      </c>
      <c r="L46" s="45" t="str">
        <f>'D50'!E178</f>
        <v>AZSC/405/25</v>
      </c>
      <c r="M46" s="45" t="str">
        <f>'D50'!E195</f>
        <v>SHARK/155/25</v>
      </c>
      <c r="N46" s="20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</row>
    <row r="47" spans="1:256" x14ac:dyDescent="0.2">
      <c r="A47" s="109" t="s">
        <v>516</v>
      </c>
      <c r="B47" s="19">
        <f>'D50'!F8</f>
        <v>1991</v>
      </c>
      <c r="C47" s="20">
        <f>'D50'!F25</f>
        <v>1996</v>
      </c>
      <c r="D47" s="49">
        <f>'D50'!F42</f>
        <v>1998</v>
      </c>
      <c r="E47" s="19">
        <f>'D50'!F59</f>
        <v>2004</v>
      </c>
      <c r="F47" s="20">
        <f>'D50'!F76</f>
        <v>2006</v>
      </c>
      <c r="G47" s="49">
        <f>'D50'!F93</f>
        <v>2014</v>
      </c>
      <c r="H47" s="20">
        <f>'D50'!F110</f>
        <v>2013</v>
      </c>
      <c r="I47" s="20">
        <f>'D50'!F127</f>
        <v>2016</v>
      </c>
      <c r="J47" s="20">
        <f>'D50'!F144</f>
        <v>2012</v>
      </c>
      <c r="K47" s="20">
        <f>'D50'!F161</f>
        <v>1996</v>
      </c>
      <c r="L47" s="20">
        <f>'D50'!F178</f>
        <v>2000</v>
      </c>
      <c r="M47" s="20">
        <f>'D50'!F195</f>
        <v>2006</v>
      </c>
      <c r="N47" s="20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</row>
    <row r="48" spans="1:256" s="40" customFormat="1" ht="13.5" thickBot="1" x14ac:dyDescent="0.25">
      <c r="A48" s="110"/>
      <c r="B48" s="69" t="str">
        <f>'D50'!G8</f>
        <v>01:06.29</v>
      </c>
      <c r="C48" s="46" t="str">
        <f>'D50'!G25</f>
        <v>01:07.34</v>
      </c>
      <c r="D48" s="52" t="str">
        <f>'D50'!G42</f>
        <v>01:09.37</v>
      </c>
      <c r="E48" s="69" t="str">
        <f>'D50'!G59</f>
        <v>01:19.81</v>
      </c>
      <c r="F48" s="46" t="str">
        <f>'D50'!G76</f>
        <v>01:11.18</v>
      </c>
      <c r="G48" s="52" t="str">
        <f>'D50'!G93</f>
        <v>01:18.87</v>
      </c>
      <c r="H48" s="24" t="str">
        <f>'D50'!G110</f>
        <v>01:19.69</v>
      </c>
      <c r="I48" s="46" t="str">
        <f>'D50'!G127</f>
        <v>01:20.34</v>
      </c>
      <c r="J48" s="46" t="str">
        <f>'D50'!G144</f>
        <v>01:39.33</v>
      </c>
      <c r="K48" s="46" t="str">
        <f>'D50'!G161</f>
        <v>01:51.11</v>
      </c>
      <c r="L48" s="46" t="str">
        <f>'D50'!G178</f>
        <v>02:02.07</v>
      </c>
      <c r="M48" s="46" t="str">
        <f>'D50'!G195</f>
        <v>02:09.32</v>
      </c>
      <c r="N48" s="20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</row>
    <row r="49" spans="1:256" x14ac:dyDescent="0.2">
      <c r="A49" s="109" t="s">
        <v>624</v>
      </c>
      <c r="B49" s="20" t="str">
        <f>'D50'!C9</f>
        <v>Smet</v>
      </c>
      <c r="C49" s="20" t="str">
        <f>'D50'!C26</f>
        <v>Vaernewyck</v>
      </c>
      <c r="D49" s="20" t="str">
        <f>'D50'!C43</f>
        <v>Verbauwen</v>
      </c>
      <c r="E49" s="20" t="str">
        <f>'D50'!C60</f>
        <v>Van Cauteren</v>
      </c>
      <c r="F49" s="20" t="str">
        <f>'D50'!C77</f>
        <v>Van Cauteren</v>
      </c>
      <c r="G49" s="19" t="str">
        <f>'D50'!C94</f>
        <v>Michel</v>
      </c>
      <c r="H49" s="55" t="str">
        <f>'D50'!C111</f>
        <v>Michel</v>
      </c>
      <c r="I49" s="49" t="str">
        <f>'D50'!C128</f>
        <v>Crabbe</v>
      </c>
      <c r="J49" s="20" t="str">
        <f>'D50'!C145</f>
        <v>Everaert</v>
      </c>
      <c r="K49" s="20" t="str">
        <f>'D50'!C162</f>
        <v>Keteleer</v>
      </c>
      <c r="L49" s="20" t="str">
        <f>'D50'!C179</f>
        <v>Pellis</v>
      </c>
      <c r="M49" s="20" t="str">
        <f>'D50'!C196</f>
        <v>Keteleer</v>
      </c>
      <c r="N49" s="73" t="str">
        <f>'D50'!C213</f>
        <v>Keteleer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</row>
    <row r="50" spans="1:256" x14ac:dyDescent="0.2">
      <c r="A50" s="109" t="s">
        <v>628</v>
      </c>
      <c r="B50" s="20" t="str">
        <f>'D50'!D9</f>
        <v>Mieke</v>
      </c>
      <c r="C50" s="20" t="str">
        <f>'D50'!D26</f>
        <v>Stephanie</v>
      </c>
      <c r="D50" s="20" t="str">
        <f>'D50'!D43</f>
        <v>Pascale</v>
      </c>
      <c r="E50" s="20" t="str">
        <f>'D50'!D60</f>
        <v>Kristin</v>
      </c>
      <c r="F50" s="20" t="str">
        <f>'D50'!D77</f>
        <v>Kristin</v>
      </c>
      <c r="G50" s="19" t="str">
        <f>'D50'!D94</f>
        <v>Pierrette</v>
      </c>
      <c r="H50" s="56" t="str">
        <f>'D50'!D111</f>
        <v>Pierrette</v>
      </c>
      <c r="I50" s="49" t="str">
        <f>'D50'!D128</f>
        <v>Colette</v>
      </c>
      <c r="J50" s="20" t="str">
        <f>'D50'!D145</f>
        <v>Jacqueline</v>
      </c>
      <c r="K50" s="20" t="str">
        <f>'D50'!D162</f>
        <v>Virginia</v>
      </c>
      <c r="L50" s="20" t="str">
        <f>'D50'!D179</f>
        <v>Eliane</v>
      </c>
      <c r="M50" s="20" t="str">
        <f>'D50'!D196</f>
        <v>Virginia</v>
      </c>
      <c r="N50" s="20" t="str">
        <f>'D50'!D213</f>
        <v>Virginia</v>
      </c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</row>
    <row r="51" spans="1:256" x14ac:dyDescent="0.2">
      <c r="A51" s="109" t="s">
        <v>629</v>
      </c>
      <c r="B51" s="45" t="str">
        <f>'D50'!E9</f>
        <v>WZK/036/74</v>
      </c>
      <c r="C51" s="45" t="str">
        <f>'D50'!E26</f>
        <v>MEGA/20352/83</v>
      </c>
      <c r="D51" s="45" t="str">
        <f>'D50'!E43</f>
        <v>MZV/072/63</v>
      </c>
      <c r="E51" s="45" t="str">
        <f>'D50'!E60</f>
        <v>LZV/009/64</v>
      </c>
      <c r="F51" s="45" t="str">
        <f>'D50'!E77</f>
        <v>LZV/009/64</v>
      </c>
      <c r="G51" s="68" t="str">
        <f>'D50'!E94</f>
        <v>CNSW/500/62</v>
      </c>
      <c r="H51" s="58" t="str">
        <f>'D50'!E111</f>
        <v>CNSW/500/62</v>
      </c>
      <c r="I51" s="50" t="str">
        <f>'D50'!E128</f>
        <v>CNSW/004900/56</v>
      </c>
      <c r="J51" s="45" t="str">
        <f>'D50'!E145</f>
        <v>CHAT /282/47</v>
      </c>
      <c r="K51" s="45" t="str">
        <f>'D50'!E162</f>
        <v>ZSA/208/25</v>
      </c>
      <c r="L51" s="45" t="str">
        <f>'D50'!E179</f>
        <v>AZSC/672/33</v>
      </c>
      <c r="M51" s="45" t="str">
        <f>'D50'!E196</f>
        <v>SHARK/155/25</v>
      </c>
      <c r="N51" s="45" t="str">
        <f>'D50'!E213</f>
        <v>SHARK/155/25</v>
      </c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</row>
    <row r="52" spans="1:256" x14ac:dyDescent="0.2">
      <c r="A52" s="109" t="s">
        <v>516</v>
      </c>
      <c r="B52" s="20">
        <f>'D50'!F9</f>
        <v>2002</v>
      </c>
      <c r="C52" s="20">
        <f>'D50'!F26</f>
        <v>2017</v>
      </c>
      <c r="D52" s="20">
        <f>'D50'!F43</f>
        <v>1998</v>
      </c>
      <c r="E52" s="20">
        <f>'D50'!F60</f>
        <v>2005</v>
      </c>
      <c r="F52" s="20">
        <f>'D50'!F77</f>
        <v>2009</v>
      </c>
      <c r="G52" s="19">
        <f>'D50'!F94</f>
        <v>2016</v>
      </c>
      <c r="H52" s="56">
        <f>'D50'!F111</f>
        <v>2017</v>
      </c>
      <c r="I52" s="49">
        <f>'D50'!F128</f>
        <v>2016</v>
      </c>
      <c r="J52" s="20">
        <f>'D50'!F145</f>
        <v>2013</v>
      </c>
      <c r="K52" s="20">
        <f>'D50'!F162</f>
        <v>1996</v>
      </c>
      <c r="L52" s="20">
        <f>'D50'!F179</f>
        <v>2009</v>
      </c>
      <c r="M52" s="20">
        <f>'D50'!F196</f>
        <v>2007</v>
      </c>
      <c r="N52" s="20">
        <f>'D50'!F213</f>
        <v>2010</v>
      </c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</row>
    <row r="53" spans="1:256" s="40" customFormat="1" ht="13.5" thickBot="1" x14ac:dyDescent="0.25">
      <c r="A53" s="110"/>
      <c r="B53" s="46" t="str">
        <f>'D50'!G9</f>
        <v>02:39.57</v>
      </c>
      <c r="C53" s="46" t="str">
        <f>'D50'!G26</f>
        <v>02:41.78</v>
      </c>
      <c r="D53" s="46" t="str">
        <f>'D50'!G43</f>
        <v>02:24.52</v>
      </c>
      <c r="E53" s="46" t="str">
        <f>'D50'!G60</f>
        <v>02:46.22</v>
      </c>
      <c r="F53" s="46" t="str">
        <f>'D50'!G77</f>
        <v>02:48.98</v>
      </c>
      <c r="G53" s="69" t="str">
        <f>'D50'!G94</f>
        <v>02:45.89</v>
      </c>
      <c r="H53" s="60" t="str">
        <f>'D50'!G111</f>
        <v>02:47.21</v>
      </c>
      <c r="I53" s="52" t="str">
        <f>'D50'!G128</f>
        <v>02:52.90</v>
      </c>
      <c r="J53" s="46" t="str">
        <f>'D50'!G145</f>
        <v>03:38.01</v>
      </c>
      <c r="K53" s="46" t="str">
        <f>'D50'!G162</f>
        <v>03:47.17</v>
      </c>
      <c r="L53" s="24" t="str">
        <f>'D50'!G179</f>
        <v>4.:22.69</v>
      </c>
      <c r="M53" s="24" t="str">
        <f>'D50'!G196</f>
        <v>04:42.99</v>
      </c>
      <c r="N53" s="24" t="str">
        <f>'D50'!G213</f>
        <v>05:16.94</v>
      </c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</row>
    <row r="54" spans="1:256" x14ac:dyDescent="0.2">
      <c r="A54" s="109" t="s">
        <v>620</v>
      </c>
      <c r="B54" s="20" t="str">
        <f>'D50'!C10</f>
        <v>Vanbuel</v>
      </c>
      <c r="C54" s="20" t="str">
        <f>'D50'!C27</f>
        <v>Van Cauteren</v>
      </c>
      <c r="D54" s="20" t="str">
        <f>'D50'!C44</f>
        <v>Xhervelle</v>
      </c>
      <c r="E54" s="20" t="str">
        <f>'D50'!C61</f>
        <v>Xhervelle</v>
      </c>
      <c r="F54" s="20" t="str">
        <f>'D50'!C78</f>
        <v>Van Cauteren</v>
      </c>
      <c r="G54" s="20" t="str">
        <f>'D50'!C95</f>
        <v>Michel</v>
      </c>
      <c r="H54" s="20" t="str">
        <f>'D50'!C112</f>
        <v>Crabbé</v>
      </c>
      <c r="I54" s="20" t="str">
        <f>'D50'!C129</f>
        <v>Crabbe</v>
      </c>
      <c r="J54" s="20" t="str">
        <f>'D50'!C146</f>
        <v>Pellis</v>
      </c>
      <c r="K54" s="19" t="str">
        <f>'D50'!C163</f>
        <v>Pellis</v>
      </c>
      <c r="L54" s="158" t="str">
        <f>'D50'!C180</f>
        <v>Pellis</v>
      </c>
      <c r="M54" s="55" t="str">
        <f>'D50'!C197</f>
        <v>Pellis</v>
      </c>
      <c r="N54" s="162" t="str">
        <f>'D50'!C214</f>
        <v>Van Obberghen</v>
      </c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x14ac:dyDescent="0.2">
      <c r="A55" s="109" t="s">
        <v>638</v>
      </c>
      <c r="B55" s="20" t="str">
        <f>'D50'!D10</f>
        <v>Nele</v>
      </c>
      <c r="C55" s="20" t="str">
        <f>'D50'!D27</f>
        <v>Kristin</v>
      </c>
      <c r="D55" s="20" t="str">
        <f>'D50'!D44</f>
        <v>Muriel</v>
      </c>
      <c r="E55" s="20" t="str">
        <f>'D50'!D61</f>
        <v>Muriel</v>
      </c>
      <c r="F55" s="20" t="str">
        <f>'D50'!D78</f>
        <v>Kristin</v>
      </c>
      <c r="G55" s="20" t="str">
        <f>'D50'!D95</f>
        <v>Pierrette</v>
      </c>
      <c r="H55" s="20" t="str">
        <f>'D50'!D112</f>
        <v>Colette</v>
      </c>
      <c r="I55" s="20" t="str">
        <f>'D50'!D129</f>
        <v>Colette</v>
      </c>
      <c r="J55" s="20" t="str">
        <f>'D50'!D146</f>
        <v>Eliane</v>
      </c>
      <c r="K55" s="19" t="str">
        <f>'D50'!D163</f>
        <v>Eliane</v>
      </c>
      <c r="L55" s="159" t="str">
        <f>'D50'!D180</f>
        <v>Eliane</v>
      </c>
      <c r="M55" s="56" t="str">
        <f>'D50'!D197</f>
        <v>Eliane</v>
      </c>
      <c r="N55" s="49" t="str">
        <f>'D50'!D214</f>
        <v>Agnes</v>
      </c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1"/>
    </row>
    <row r="56" spans="1:256" x14ac:dyDescent="0.2">
      <c r="A56" s="109" t="s">
        <v>630</v>
      </c>
      <c r="B56" s="45" t="str">
        <f>'D50'!E10</f>
        <v>BEN/025/85</v>
      </c>
      <c r="C56" s="45" t="str">
        <f>'D50'!E27</f>
        <v>LZV/009/64</v>
      </c>
      <c r="D56" s="45" t="str">
        <f>'D50'!E44</f>
        <v>EMBOU/152/73</v>
      </c>
      <c r="E56" s="45" t="str">
        <f>'D50'!E61</f>
        <v>EMBOU/152/73</v>
      </c>
      <c r="F56" s="45" t="str">
        <f>'D50'!E78</f>
        <v>LZV/009/64</v>
      </c>
      <c r="G56" s="45" t="str">
        <f>'D50'!E95</f>
        <v>CNSW/500/62</v>
      </c>
      <c r="H56" s="45" t="str">
        <f>'D50'!E112</f>
        <v>CNSW/559/56</v>
      </c>
      <c r="I56" s="45" t="str">
        <f>'D50'!E129</f>
        <v>CNSW/004900/56</v>
      </c>
      <c r="J56" s="45" t="str">
        <f>'D50'!E146</f>
        <v>ZSA/154/33</v>
      </c>
      <c r="K56" s="68" t="str">
        <f>'D50'!E163</f>
        <v>HZC/121/33</v>
      </c>
      <c r="L56" s="132" t="str">
        <f>'D50'!E180</f>
        <v>AZSC/672/33</v>
      </c>
      <c r="M56" s="58" t="str">
        <f>'D50'!E197</f>
        <v>AZSC/672/33</v>
      </c>
      <c r="N56" s="184" t="str">
        <f>'D50'!E214</f>
        <v>AZSC/20696/31</v>
      </c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</row>
    <row r="57" spans="1:256" x14ac:dyDescent="0.2">
      <c r="A57" s="109" t="s">
        <v>516</v>
      </c>
      <c r="B57" s="20">
        <f>'D50'!F10</f>
        <v>2012</v>
      </c>
      <c r="C57" s="20">
        <f>'D50'!F27</f>
        <v>1997</v>
      </c>
      <c r="D57" s="20">
        <f>'D50'!F44</f>
        <v>2010</v>
      </c>
      <c r="E57" s="20">
        <f>'D50'!F61</f>
        <v>2013</v>
      </c>
      <c r="F57" s="20">
        <f>'D50'!F78</f>
        <v>2011</v>
      </c>
      <c r="G57" s="20">
        <f>'D50'!F95</f>
        <v>2014</v>
      </c>
      <c r="H57" s="20">
        <f>'D50'!F112</f>
        <v>2014</v>
      </c>
      <c r="I57" s="20">
        <f>'D50'!F129</f>
        <v>2018</v>
      </c>
      <c r="J57" s="20">
        <f>'D50'!F146</f>
        <v>2001</v>
      </c>
      <c r="K57" s="19">
        <f>'D50'!F163</f>
        <v>2003</v>
      </c>
      <c r="L57" s="159">
        <f>'D50'!F180</f>
        <v>2009</v>
      </c>
      <c r="M57" s="56">
        <f>'D50'!F197</f>
        <v>2013</v>
      </c>
      <c r="N57" s="49">
        <f>'D50'!F214</f>
        <v>2016</v>
      </c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</row>
    <row r="58" spans="1:256" s="40" customFormat="1" ht="13.5" thickBot="1" x14ac:dyDescent="0.25">
      <c r="A58" s="110"/>
      <c r="B58" s="46" t="str">
        <f>'D50'!G10</f>
        <v>00:35.43</v>
      </c>
      <c r="C58" s="46" t="str">
        <f>'D50'!G27</f>
        <v>00:37.75</v>
      </c>
      <c r="D58" s="46" t="str">
        <f>'D50'!G44</f>
        <v>00:37.41</v>
      </c>
      <c r="E58" s="46" t="str">
        <f>'D50'!G61</f>
        <v>00:38.56</v>
      </c>
      <c r="F58" s="46" t="str">
        <f>'D50'!G78</f>
        <v>00:40.95</v>
      </c>
      <c r="G58" s="46" t="str">
        <f>'D50'!G95</f>
        <v>00:42.55</v>
      </c>
      <c r="H58" s="24" t="str">
        <f>'D50'!G112</f>
        <v>00:39.55</v>
      </c>
      <c r="I58" s="46" t="str">
        <f>'D50'!G129</f>
        <v>00:40.19</v>
      </c>
      <c r="J58" s="46" t="str">
        <f>'D50'!G146</f>
        <v>00:44.03</v>
      </c>
      <c r="K58" s="23" t="str">
        <f>'D50'!G163</f>
        <v>00:45.44</v>
      </c>
      <c r="L58" s="160" t="str">
        <f>'D50'!G180</f>
        <v>00:46.69</v>
      </c>
      <c r="M58" s="192" t="str">
        <f>'D50'!G197</f>
        <v>00:48.36</v>
      </c>
      <c r="N58" s="52" t="str">
        <f>'D50'!G214</f>
        <v>00:51.83</v>
      </c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x14ac:dyDescent="0.2">
      <c r="A59" s="109" t="s">
        <v>623</v>
      </c>
      <c r="B59" s="20" t="str">
        <f>'D50'!C11</f>
        <v>Vanbuel</v>
      </c>
      <c r="C59" s="20" t="str">
        <f>'D50'!C28</f>
        <v>Goffin</v>
      </c>
      <c r="D59" s="20" t="str">
        <f>'D50'!C45</f>
        <v>Xhervelle</v>
      </c>
      <c r="E59" s="20" t="str">
        <f>'D50'!C62</f>
        <v>Xhervelle</v>
      </c>
      <c r="F59" s="20" t="str">
        <f>'D50'!C79</f>
        <v>Michel</v>
      </c>
      <c r="G59" s="19" t="str">
        <f>'D50'!C96</f>
        <v>Medland</v>
      </c>
      <c r="H59" s="55" t="str">
        <f>'D50'!C113</f>
        <v>Crabbé</v>
      </c>
      <c r="I59" s="49" t="str">
        <f>'D50'!C130</f>
        <v>Crabbe</v>
      </c>
      <c r="J59" s="19" t="str">
        <f>'D50'!C147</f>
        <v>Pellis</v>
      </c>
      <c r="K59" s="55" t="str">
        <f>'D50'!C164</f>
        <v>Pellis</v>
      </c>
      <c r="L59" s="158" t="str">
        <f>'D50'!C181</f>
        <v>Pellis</v>
      </c>
      <c r="M59" s="56" t="str">
        <f>'D50'!C198</f>
        <v>Pellis</v>
      </c>
      <c r="N59" s="162" t="str">
        <f>'D50'!C215</f>
        <v>Van Obberghen</v>
      </c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</row>
    <row r="60" spans="1:256" x14ac:dyDescent="0.2">
      <c r="A60" s="109" t="s">
        <v>638</v>
      </c>
      <c r="B60" s="20" t="str">
        <f>'D50'!D11</f>
        <v>Nele</v>
      </c>
      <c r="C60" s="20" t="str">
        <f>'D50'!D28</f>
        <v>Aurélie</v>
      </c>
      <c r="D60" s="20" t="str">
        <f>'D50'!D45</f>
        <v>Muriel</v>
      </c>
      <c r="E60" s="20" t="str">
        <f>'D50'!D62</f>
        <v>Muriel</v>
      </c>
      <c r="F60" s="20" t="str">
        <f>'D50'!D79</f>
        <v>Pierrette</v>
      </c>
      <c r="G60" s="19" t="str">
        <f>'D50'!D96</f>
        <v>Marion</v>
      </c>
      <c r="H60" s="56" t="str">
        <f>'D50'!D113</f>
        <v>Colette</v>
      </c>
      <c r="I60" s="49" t="str">
        <f>'D50'!D130</f>
        <v>Colette</v>
      </c>
      <c r="J60" s="19" t="str">
        <f>'D50'!D147</f>
        <v>Eliane</v>
      </c>
      <c r="K60" s="56" t="str">
        <f>'D50'!D164</f>
        <v>Eliane</v>
      </c>
      <c r="L60" s="159" t="str">
        <f>'D50'!D181</f>
        <v>Eliane</v>
      </c>
      <c r="M60" s="56" t="str">
        <f>'D50'!D198</f>
        <v>Eliane</v>
      </c>
      <c r="N60" s="49" t="str">
        <f>'D50'!D215</f>
        <v>Agnes</v>
      </c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pans="1:256" x14ac:dyDescent="0.2">
      <c r="A61" s="109" t="s">
        <v>630</v>
      </c>
      <c r="B61" s="45" t="str">
        <f>'D50'!E11</f>
        <v>BEN/025/85</v>
      </c>
      <c r="C61" s="45" t="str">
        <f>'D50'!E28</f>
        <v>BEN/004/79</v>
      </c>
      <c r="D61" s="45" t="str">
        <f>'D50'!E45</f>
        <v>EMBOU/152/73</v>
      </c>
      <c r="E61" s="45" t="str">
        <f>'D50'!E62</f>
        <v>EMBOU/152/73</v>
      </c>
      <c r="F61" s="45" t="str">
        <f>'D50'!E79</f>
        <v>EMBOU/404/62</v>
      </c>
      <c r="G61" s="68" t="str">
        <f>'D50'!E96</f>
        <v>HOLA/21029/65</v>
      </c>
      <c r="H61" s="58" t="str">
        <f>'D50'!E113</f>
        <v>CNSW/559/56</v>
      </c>
      <c r="I61" s="50" t="str">
        <f>'D50'!E130</f>
        <v>CNSW/004900/56</v>
      </c>
      <c r="J61" s="68" t="str">
        <f>'D50'!E147</f>
        <v>ZSA/154/33</v>
      </c>
      <c r="K61" s="58" t="str">
        <f>'D50'!E164</f>
        <v>HZC/121/33</v>
      </c>
      <c r="L61" s="132" t="str">
        <f>'D50'!E181</f>
        <v>AZSC/672/33</v>
      </c>
      <c r="M61" s="58" t="str">
        <f>'D50'!E198</f>
        <v>AZSC/672/33</v>
      </c>
      <c r="N61" s="184" t="str">
        <f>'D50'!E215</f>
        <v>AZSC/20696/31</v>
      </c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</row>
    <row r="62" spans="1:256" x14ac:dyDescent="0.2">
      <c r="A62" s="109" t="s">
        <v>516</v>
      </c>
      <c r="B62" s="20">
        <f>'D50'!F11</f>
        <v>2012</v>
      </c>
      <c r="C62" s="20">
        <f>'D50'!F28</f>
        <v>2009</v>
      </c>
      <c r="D62" s="20">
        <f>'D50'!F45</f>
        <v>2009</v>
      </c>
      <c r="E62" s="20">
        <f>'D50'!F62</f>
        <v>2013</v>
      </c>
      <c r="F62" s="20">
        <f>'D50'!F79</f>
        <v>2011</v>
      </c>
      <c r="G62" s="19">
        <f>'D50'!F96</f>
        <v>2019</v>
      </c>
      <c r="H62" s="56">
        <f>'D50'!F113</f>
        <v>2013</v>
      </c>
      <c r="I62" s="49">
        <f>'D50'!F130</f>
        <v>2016</v>
      </c>
      <c r="J62" s="19">
        <f>'D50'!F147</f>
        <v>2001</v>
      </c>
      <c r="K62" s="56">
        <f>'D50'!F164</f>
        <v>2003</v>
      </c>
      <c r="L62" s="159">
        <f>'D50'!F181</f>
        <v>2009</v>
      </c>
      <c r="M62" s="56">
        <f>'D50'!F198</f>
        <v>2013</v>
      </c>
      <c r="N62" s="49">
        <f>'D50'!F215</f>
        <v>2016</v>
      </c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</row>
    <row r="63" spans="1:256" s="40" customFormat="1" ht="13.5" thickBot="1" x14ac:dyDescent="0.25">
      <c r="A63" s="110"/>
      <c r="B63" s="46" t="str">
        <f>'D50'!G11</f>
        <v>01:18.92</v>
      </c>
      <c r="C63" s="46" t="str">
        <f>'D50'!G28</f>
        <v>01:20.96</v>
      </c>
      <c r="D63" s="46" t="str">
        <f>'D50'!G45</f>
        <v>01:22.90</v>
      </c>
      <c r="E63" s="46" t="str">
        <f>'D50'!G62</f>
        <v>01:25.42</v>
      </c>
      <c r="F63" s="46" t="str">
        <f>'D50'!G79</f>
        <v>01:31.04</v>
      </c>
      <c r="G63" s="69" t="str">
        <f>'D50'!G96</f>
        <v>01:30.94</v>
      </c>
      <c r="H63" s="60" t="str">
        <f>'D50'!G113</f>
        <v>01:25.23</v>
      </c>
      <c r="I63" s="52" t="str">
        <f>'D50'!G130</f>
        <v>01:28.19</v>
      </c>
      <c r="J63" s="69" t="str">
        <f>'D50'!G147</f>
        <v>01:39.70</v>
      </c>
      <c r="K63" s="60" t="str">
        <f>'D50'!G164</f>
        <v>01:40.66</v>
      </c>
      <c r="L63" s="160" t="str">
        <f>'D50'!G181</f>
        <v>01:45.78</v>
      </c>
      <c r="M63" s="192" t="str">
        <f>'D50'!G198</f>
        <v>01:50.05</v>
      </c>
      <c r="N63" s="52" t="str">
        <f>'D50'!G215</f>
        <v>01:54.96</v>
      </c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</row>
    <row r="64" spans="1:256" x14ac:dyDescent="0.2">
      <c r="A64" s="109" t="s">
        <v>624</v>
      </c>
      <c r="B64" s="20" t="str">
        <f>'D50'!C12</f>
        <v>Vanbuel</v>
      </c>
      <c r="C64" s="20" t="str">
        <f>'D50'!C29</f>
        <v>Goffin</v>
      </c>
      <c r="D64" s="20" t="str">
        <f>'D50'!C46</f>
        <v>De Temmerman</v>
      </c>
      <c r="E64" s="20" t="str">
        <f>'D50'!C63</f>
        <v>Xhervelle</v>
      </c>
      <c r="F64" s="20" t="str">
        <f>'D50'!C80</f>
        <v>Dubuisson</v>
      </c>
      <c r="G64" s="19" t="str">
        <f>'D50'!C97</f>
        <v>Michel</v>
      </c>
      <c r="H64" s="20" t="str">
        <f>'D50'!C114</f>
        <v>Crabbé</v>
      </c>
      <c r="I64" s="49" t="str">
        <f>'D50'!C131</f>
        <v>Crabbe</v>
      </c>
      <c r="J64" s="19" t="str">
        <f>'D50'!C148</f>
        <v>Pellis</v>
      </c>
      <c r="K64" s="19" t="str">
        <f>'D50'!C165</f>
        <v>Pellis</v>
      </c>
      <c r="L64" s="158" t="str">
        <f>'D50'!C182</f>
        <v>Van Obberghen</v>
      </c>
      <c r="M64" s="189" t="str">
        <f>'D50'!C199</f>
        <v>Van Obberghen</v>
      </c>
      <c r="N64" s="49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</row>
    <row r="65" spans="1:256" x14ac:dyDescent="0.2">
      <c r="A65" s="109" t="s">
        <v>638</v>
      </c>
      <c r="B65" s="20" t="str">
        <f>'D50'!D12</f>
        <v>Nele</v>
      </c>
      <c r="C65" s="20" t="str">
        <f>'D50'!D29</f>
        <v>Aurélie</v>
      </c>
      <c r="D65" s="20" t="str">
        <f>'D50'!D46</f>
        <v>Joke</v>
      </c>
      <c r="E65" s="20" t="str">
        <f>'D50'!D63</f>
        <v>Muriel</v>
      </c>
      <c r="F65" s="20" t="str">
        <f>'D50'!D80</f>
        <v>Yolande</v>
      </c>
      <c r="G65" s="19" t="str">
        <f>'D50'!D97</f>
        <v>Pierrette</v>
      </c>
      <c r="H65" s="20" t="str">
        <f>'D50'!D114</f>
        <v>Colette</v>
      </c>
      <c r="I65" s="49" t="str">
        <f>'D50'!D131</f>
        <v>Colette</v>
      </c>
      <c r="J65" s="19" t="str">
        <f>'D50'!D148</f>
        <v>Eliane</v>
      </c>
      <c r="K65" s="19" t="str">
        <f>'D50'!D165</f>
        <v>Eliane</v>
      </c>
      <c r="L65" s="159" t="str">
        <f>'D50'!D182</f>
        <v>Agnes</v>
      </c>
      <c r="M65" s="56" t="str">
        <f>'D50'!D199</f>
        <v>Agnes</v>
      </c>
      <c r="N65" s="49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</row>
    <row r="66" spans="1:256" x14ac:dyDescent="0.2">
      <c r="A66" s="109" t="s">
        <v>630</v>
      </c>
      <c r="B66" s="45" t="str">
        <f>'D50'!E12</f>
        <v>BEN/025/85</v>
      </c>
      <c r="C66" s="45" t="str">
        <f>'D50'!E29</f>
        <v>BEN/004/79</v>
      </c>
      <c r="D66" s="45" t="str">
        <f>'D50'!E46</f>
        <v>DDZZ/21034/82</v>
      </c>
      <c r="E66" s="45" t="str">
        <f>'D50'!E63</f>
        <v>EMBOU/152/73</v>
      </c>
      <c r="F66" s="45" t="str">
        <f>'D50'!E80</f>
        <v>CHAN/063/51</v>
      </c>
      <c r="G66" s="68" t="str">
        <f>'D50'!E97</f>
        <v>CNSW/500/62</v>
      </c>
      <c r="H66" s="45" t="str">
        <f>'D50'!E114</f>
        <v>CNSW/559/56</v>
      </c>
      <c r="I66" s="50" t="str">
        <f>'D50'!E131</f>
        <v>CNSW/004900/56</v>
      </c>
      <c r="J66" s="68" t="str">
        <f>'D50'!E148</f>
        <v>ZSA/154/33</v>
      </c>
      <c r="K66" s="68" t="str">
        <f>'D50'!E165</f>
        <v>HZC/121/33</v>
      </c>
      <c r="L66" s="132" t="str">
        <f>'D50'!E182</f>
        <v>AZSC/696/31</v>
      </c>
      <c r="M66" s="152" t="str">
        <f>'D50'!E199</f>
        <v>AZSC/696/31</v>
      </c>
      <c r="N66" s="50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</row>
    <row r="67" spans="1:256" x14ac:dyDescent="0.2">
      <c r="A67" s="109" t="s">
        <v>516</v>
      </c>
      <c r="B67" s="20">
        <f>'D50'!F12</f>
        <v>2010</v>
      </c>
      <c r="C67" s="20">
        <f>'D50'!F29</f>
        <v>2010</v>
      </c>
      <c r="D67" s="20">
        <f>'D50'!F46</f>
        <v>2018</v>
      </c>
      <c r="E67" s="20">
        <f>'D50'!F63</f>
        <v>2014</v>
      </c>
      <c r="F67" s="20">
        <f>'D50'!F80</f>
        <v>1996</v>
      </c>
      <c r="G67" s="19">
        <f>'D50'!F97</f>
        <v>2014</v>
      </c>
      <c r="H67" s="20">
        <f>'D50'!F114</f>
        <v>2014</v>
      </c>
      <c r="I67" s="49">
        <f>'D50'!F131</f>
        <v>2017</v>
      </c>
      <c r="J67" s="19">
        <f>'D50'!F148</f>
        <v>1998</v>
      </c>
      <c r="K67" s="19">
        <f>'D50'!F165</f>
        <v>2003</v>
      </c>
      <c r="L67" s="159">
        <f>'D50'!F182</f>
        <v>2008</v>
      </c>
      <c r="M67" s="56">
        <f>'D50'!F199</f>
        <v>2012</v>
      </c>
      <c r="N67" s="49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</row>
    <row r="68" spans="1:256" s="40" customFormat="1" ht="13.5" thickBot="1" x14ac:dyDescent="0.25">
      <c r="A68" s="110"/>
      <c r="B68" s="46" t="str">
        <f>'D50'!G12</f>
        <v>02:49.56</v>
      </c>
      <c r="C68" s="46" t="str">
        <f>'D50'!G29</f>
        <v>02:52.58</v>
      </c>
      <c r="D68" s="46" t="str">
        <f>'D50'!G46</f>
        <v>03:00.11</v>
      </c>
      <c r="E68" s="46" t="str">
        <f>'D50'!G63</f>
        <v>03:06.67</v>
      </c>
      <c r="F68" s="46" t="str">
        <f>'D50'!G80</f>
        <v>03:15.55</v>
      </c>
      <c r="G68" s="69" t="str">
        <f>'D50'!G97</f>
        <v>03:10.17</v>
      </c>
      <c r="H68" s="46" t="str">
        <f>'D50'!G114</f>
        <v>03:06.72</v>
      </c>
      <c r="I68" s="52" t="str">
        <f>'D50'!G131</f>
        <v>03:13.45</v>
      </c>
      <c r="J68" s="69" t="str">
        <f>'D50'!G148</f>
        <v>03:38.12</v>
      </c>
      <c r="K68" s="69" t="str">
        <f>'D50'!G165</f>
        <v>03:40.79</v>
      </c>
      <c r="L68" s="160" t="str">
        <f>'D50'!G182</f>
        <v>03:53.56</v>
      </c>
      <c r="M68" s="60" t="str">
        <f>'D50'!G199</f>
        <v>04:05.52</v>
      </c>
      <c r="N68" s="16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</row>
    <row r="69" spans="1:256" s="41" customForma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256" s="41" customForma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256" s="41" customFormat="1" ht="9" customHeight="1" thickBot="1" x14ac:dyDescent="0.25">
      <c r="A71" s="109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0"/>
      <c r="N71" s="20"/>
    </row>
    <row r="72" spans="1:256" s="1" customFormat="1" ht="15.75" customHeight="1" thickBot="1" x14ac:dyDescent="0.25">
      <c r="A72" s="115" t="s">
        <v>636</v>
      </c>
      <c r="B72" s="70" t="s">
        <v>608</v>
      </c>
      <c r="C72" s="70" t="s">
        <v>609</v>
      </c>
      <c r="D72" s="70" t="s">
        <v>610</v>
      </c>
      <c r="E72" s="70" t="s">
        <v>611</v>
      </c>
      <c r="F72" s="70" t="s">
        <v>612</v>
      </c>
      <c r="G72" s="70" t="s">
        <v>613</v>
      </c>
      <c r="H72" s="70" t="s">
        <v>614</v>
      </c>
      <c r="I72" s="70" t="s">
        <v>615</v>
      </c>
      <c r="J72" s="70" t="s">
        <v>616</v>
      </c>
      <c r="K72" s="70" t="s">
        <v>617</v>
      </c>
      <c r="L72" s="70" t="s">
        <v>618</v>
      </c>
      <c r="M72" s="70" t="s">
        <v>619</v>
      </c>
      <c r="N72" s="70" t="s">
        <v>635</v>
      </c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</row>
    <row r="73" spans="1:256" s="1" customFormat="1" ht="15.75" customHeight="1" thickBot="1" x14ac:dyDescent="0.25">
      <c r="A73" s="136" t="s">
        <v>1648</v>
      </c>
      <c r="B73" s="71" t="s">
        <v>155</v>
      </c>
      <c r="C73" s="71" t="s">
        <v>156</v>
      </c>
      <c r="D73" s="71" t="s">
        <v>157</v>
      </c>
      <c r="E73" s="71" t="s">
        <v>158</v>
      </c>
      <c r="F73" s="71" t="s">
        <v>159</v>
      </c>
      <c r="G73" s="71" t="s">
        <v>160</v>
      </c>
      <c r="H73" s="71" t="s">
        <v>161</v>
      </c>
      <c r="I73" s="71" t="s">
        <v>162</v>
      </c>
      <c r="J73" s="71" t="s">
        <v>163</v>
      </c>
      <c r="K73" s="71" t="s">
        <v>164</v>
      </c>
      <c r="L73" s="71" t="s">
        <v>165</v>
      </c>
      <c r="M73" s="71" t="s">
        <v>166</v>
      </c>
      <c r="N73" s="71" t="s">
        <v>197</v>
      </c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</row>
    <row r="74" spans="1:256" ht="13.5" thickTop="1" x14ac:dyDescent="0.2">
      <c r="A74" s="109" t="s">
        <v>620</v>
      </c>
      <c r="B74" s="20" t="str">
        <f>'D50'!C13</f>
        <v>Cavadini</v>
      </c>
      <c r="C74" s="20" t="str">
        <f>'D50'!C30</f>
        <v>Verbauwen</v>
      </c>
      <c r="D74" s="20" t="str">
        <f>'D50'!C47</f>
        <v>Verbauwen</v>
      </c>
      <c r="E74" s="20" t="str">
        <f>'D50'!C64</f>
        <v>Capkova</v>
      </c>
      <c r="F74" s="20" t="str">
        <f>'D50'!C81</f>
        <v>Delaender</v>
      </c>
      <c r="G74" s="20" t="str">
        <f>'D50'!C98</f>
        <v>Delaender</v>
      </c>
      <c r="H74" s="20" t="str">
        <f>'D50'!C115</f>
        <v>Crabbé</v>
      </c>
      <c r="I74" s="20" t="str">
        <f>'D50'!C132</f>
        <v>Crabbe</v>
      </c>
      <c r="J74" s="20" t="str">
        <f>'D50'!C149</f>
        <v>Pellis</v>
      </c>
      <c r="K74" s="20" t="str">
        <f>'D50'!C166</f>
        <v>Pellis</v>
      </c>
      <c r="L74" s="20" t="str">
        <f>'D50'!C183</f>
        <v>Pellis</v>
      </c>
      <c r="M74" s="73"/>
      <c r="N74" s="73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1"/>
    </row>
    <row r="75" spans="1:256" x14ac:dyDescent="0.2">
      <c r="A75" s="109" t="s">
        <v>631</v>
      </c>
      <c r="B75" s="20" t="str">
        <f>'D50'!D13</f>
        <v>Caroline</v>
      </c>
      <c r="C75" s="20" t="str">
        <f>'D50'!D30</f>
        <v>Pascale</v>
      </c>
      <c r="D75" s="20" t="str">
        <f>'D50'!D47</f>
        <v>Pascale</v>
      </c>
      <c r="E75" s="20" t="str">
        <f>'D50'!D64</f>
        <v>Vera</v>
      </c>
      <c r="F75" s="20" t="str">
        <f>'D50'!D81</f>
        <v>Katrien</v>
      </c>
      <c r="G75" s="20" t="str">
        <f>'D50'!D98</f>
        <v>Katrien</v>
      </c>
      <c r="H75" s="20" t="str">
        <f>'D50'!D115</f>
        <v>Colette</v>
      </c>
      <c r="I75" s="20" t="str">
        <f>'D50'!D132</f>
        <v>Colette</v>
      </c>
      <c r="J75" s="20" t="str">
        <f>'D50'!D149</f>
        <v>Eliane</v>
      </c>
      <c r="K75" s="20" t="str">
        <f>'D50'!D166</f>
        <v>Eliane</v>
      </c>
      <c r="L75" s="20" t="str">
        <f>'D50'!D183</f>
        <v>Eliane</v>
      </c>
      <c r="M75" s="20"/>
      <c r="N75" s="20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</row>
    <row r="76" spans="1:256" x14ac:dyDescent="0.2">
      <c r="A76" s="109" t="s">
        <v>632</v>
      </c>
      <c r="B76" s="20" t="str">
        <f>'D50'!E13</f>
        <v>CNBA/000127/90</v>
      </c>
      <c r="C76" s="45" t="str">
        <f>'D50'!E30</f>
        <v>MZV/072/63</v>
      </c>
      <c r="D76" s="45" t="str">
        <f>'D50'!E47</f>
        <v>MZV/072/63</v>
      </c>
      <c r="E76" s="45" t="str">
        <f>'D50'!E64</f>
        <v>MZVA/133/61</v>
      </c>
      <c r="F76" s="45" t="str">
        <f>'D50'!E81</f>
        <v>BZK/525/66</v>
      </c>
      <c r="G76" s="45" t="str">
        <f>'D50'!E98</f>
        <v>BZK/20525/66</v>
      </c>
      <c r="H76" s="45" t="str">
        <f>'D50'!E115</f>
        <v>CNSW/559/56</v>
      </c>
      <c r="I76" s="45" t="str">
        <f>'D50'!E132</f>
        <v>CNSW/004900/56</v>
      </c>
      <c r="J76" s="45" t="str">
        <f>'D50'!E149</f>
        <v>ZSA/154/33</v>
      </c>
      <c r="K76" s="45" t="str">
        <f>'D50'!E166</f>
        <v>AZSC/242/33</v>
      </c>
      <c r="L76" s="45" t="str">
        <f>'D50'!E183</f>
        <v>AZSC/672/33</v>
      </c>
      <c r="M76" s="45"/>
      <c r="N76" s="45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</row>
    <row r="77" spans="1:256" x14ac:dyDescent="0.2">
      <c r="A77" s="109"/>
      <c r="B77" s="20">
        <f>'D50'!F13</f>
        <v>2016</v>
      </c>
      <c r="C77" s="20">
        <f>'D50'!F30</f>
        <v>1996</v>
      </c>
      <c r="D77" s="20">
        <f>'D50'!F47</f>
        <v>1998</v>
      </c>
      <c r="E77" s="20">
        <f>'D50'!F64</f>
        <v>2003</v>
      </c>
      <c r="F77" s="20">
        <f>'D50'!F81</f>
        <v>2013</v>
      </c>
      <c r="G77" s="20">
        <f>'D50'!F98</f>
        <v>2017</v>
      </c>
      <c r="H77" s="20">
        <f>'D50'!F115</f>
        <v>2013</v>
      </c>
      <c r="I77" s="20">
        <f>'D50'!F132</f>
        <v>2016</v>
      </c>
      <c r="J77" s="20">
        <f>'D50'!F149</f>
        <v>2001</v>
      </c>
      <c r="K77" s="20">
        <f>'D50'!F166</f>
        <v>2006</v>
      </c>
      <c r="L77" s="20">
        <f>'D50'!F183</f>
        <v>2009</v>
      </c>
      <c r="M77" s="20"/>
      <c r="N77" s="20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</row>
    <row r="78" spans="1:256" s="40" customFormat="1" ht="13.5" thickBot="1" x14ac:dyDescent="0.25">
      <c r="A78" s="110"/>
      <c r="B78" s="46" t="str">
        <f>'D50'!G13</f>
        <v>00:29.26</v>
      </c>
      <c r="C78" s="46" t="str">
        <f>'D50'!G30</f>
        <v>00:29.17</v>
      </c>
      <c r="D78" s="24" t="str">
        <f>'D50'!G47</f>
        <v>00:29.37</v>
      </c>
      <c r="E78" s="46" t="str">
        <f>'D50'!G64</f>
        <v>00:31.61</v>
      </c>
      <c r="F78" s="46" t="str">
        <f>'D50'!G81</f>
        <v>00:31.55</v>
      </c>
      <c r="G78" s="46" t="str">
        <f>'D50'!G98</f>
        <v>00:31.89</v>
      </c>
      <c r="H78" s="24" t="str">
        <f>'D50'!G115</f>
        <v>00:33.91</v>
      </c>
      <c r="I78" s="46" t="str">
        <f>'D50'!G132</f>
        <v>00:34.83</v>
      </c>
      <c r="J78" s="46" t="str">
        <f>'D50'!G149</f>
        <v>00:46.18</v>
      </c>
      <c r="K78" s="46" t="str">
        <f>'D50'!G166</f>
        <v>00:53.49</v>
      </c>
      <c r="L78" s="46" t="str">
        <f>'D50'!G183</f>
        <v>00:55.63</v>
      </c>
      <c r="M78" s="72"/>
      <c r="N78" s="72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</row>
    <row r="79" spans="1:256" x14ac:dyDescent="0.2">
      <c r="A79" s="109" t="s">
        <v>623</v>
      </c>
      <c r="B79" s="20" t="str">
        <f>'D50'!C14</f>
        <v>Lepomme</v>
      </c>
      <c r="C79" s="19" t="str">
        <f>'D50'!C31</f>
        <v>Verbauwen</v>
      </c>
      <c r="D79" s="55" t="str">
        <f>'D50'!C48</f>
        <v>Verbauwen</v>
      </c>
      <c r="E79" s="49" t="str">
        <f>'D50'!C65</f>
        <v>Delaender</v>
      </c>
      <c r="F79" s="20" t="str">
        <f>'D50'!C82</f>
        <v>Delaender</v>
      </c>
      <c r="G79" s="19" t="str">
        <f>'D50'!C99</f>
        <v>Delaender</v>
      </c>
      <c r="H79" s="55" t="str">
        <f>'D50'!C116</f>
        <v>Crabbé</v>
      </c>
      <c r="I79" s="49" t="str">
        <f>'D50'!C133</f>
        <v>Crabbe</v>
      </c>
      <c r="J79" s="20"/>
      <c r="K79" s="20"/>
      <c r="L79" s="20"/>
      <c r="M79" s="20"/>
      <c r="N79" s="20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</row>
    <row r="80" spans="1:256" x14ac:dyDescent="0.2">
      <c r="A80" s="109" t="s">
        <v>631</v>
      </c>
      <c r="B80" s="20" t="str">
        <f>'D50'!D14</f>
        <v>Anne-Sophie</v>
      </c>
      <c r="C80" s="19" t="str">
        <f>'D50'!D31</f>
        <v>Pascale</v>
      </c>
      <c r="D80" s="56" t="str">
        <f>'D50'!D48</f>
        <v>Pascale</v>
      </c>
      <c r="E80" s="49" t="str">
        <f>'D50'!D65</f>
        <v>Katrien</v>
      </c>
      <c r="F80" s="20" t="str">
        <f>'D50'!D82</f>
        <v>Katrien</v>
      </c>
      <c r="G80" s="19" t="str">
        <f>'D50'!D99</f>
        <v>Katrien</v>
      </c>
      <c r="H80" s="56" t="str">
        <f>'D50'!D116</f>
        <v>Colette</v>
      </c>
      <c r="I80" s="49" t="str">
        <f>'D50'!D133</f>
        <v>Colette</v>
      </c>
      <c r="J80" s="20"/>
      <c r="K80" s="20"/>
      <c r="L80" s="20"/>
      <c r="M80" s="20"/>
      <c r="N80" s="20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</row>
    <row r="81" spans="1:256" x14ac:dyDescent="0.2">
      <c r="A81" s="109" t="s">
        <v>632</v>
      </c>
      <c r="B81" s="45" t="str">
        <f>'D50'!E14</f>
        <v>NST/308/86</v>
      </c>
      <c r="C81" s="68" t="str">
        <f>'D50'!E31</f>
        <v>MZV/072/63</v>
      </c>
      <c r="D81" s="58" t="str">
        <f>'D50'!E48</f>
        <v>MZV/072/63</v>
      </c>
      <c r="E81" s="50" t="str">
        <f>'D50'!E65</f>
        <v>BZK/525/66</v>
      </c>
      <c r="F81" s="45" t="str">
        <f>'D50'!E82</f>
        <v>BZK/525/66</v>
      </c>
      <c r="G81" s="68" t="str">
        <f>'D50'!E99</f>
        <v>BZK/20525/66</v>
      </c>
      <c r="H81" s="58" t="str">
        <f>'D50'!E116</f>
        <v>CNSW/559/56</v>
      </c>
      <c r="I81" s="50" t="str">
        <f>'D50'!E133</f>
        <v>CNSW/004900/56</v>
      </c>
      <c r="J81" s="45"/>
      <c r="K81" s="45"/>
      <c r="L81" s="45"/>
      <c r="M81" s="45"/>
      <c r="N81" s="45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  <c r="IV81" s="41"/>
    </row>
    <row r="82" spans="1:256" x14ac:dyDescent="0.2">
      <c r="A82" s="109"/>
      <c r="B82" s="20">
        <f>'D50'!F14</f>
        <v>2014</v>
      </c>
      <c r="C82" s="19">
        <f>'D50'!F31</f>
        <v>1996</v>
      </c>
      <c r="D82" s="56">
        <f>'D50'!F48</f>
        <v>1998</v>
      </c>
      <c r="E82" s="49">
        <f>'D50'!F65</f>
        <v>2009</v>
      </c>
      <c r="F82" s="20">
        <f>'D50'!F82</f>
        <v>2013</v>
      </c>
      <c r="G82" s="19">
        <f>'D50'!F99</f>
        <v>2016</v>
      </c>
      <c r="H82" s="56">
        <f>'D50'!F116</f>
        <v>2013</v>
      </c>
      <c r="I82" s="49">
        <f>'D50'!F133</f>
        <v>2016</v>
      </c>
      <c r="J82" s="20"/>
      <c r="K82" s="20"/>
      <c r="L82" s="20"/>
      <c r="M82" s="20"/>
      <c r="N82" s="20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</row>
    <row r="83" spans="1:256" s="40" customFormat="1" ht="13.5" thickBot="1" x14ac:dyDescent="0.25">
      <c r="A83" s="110"/>
      <c r="B83" s="46" t="str">
        <f>'D50'!G14</f>
        <v>01:07.04</v>
      </c>
      <c r="C83" s="69" t="str">
        <f>'D50'!G31</f>
        <v>01:04.80</v>
      </c>
      <c r="D83" s="60" t="str">
        <f>'D50'!G48</f>
        <v>01:05.87</v>
      </c>
      <c r="E83" s="52" t="str">
        <f>'D50'!G65</f>
        <v>01:14.60</v>
      </c>
      <c r="F83" s="46" t="str">
        <f>'D50'!G82</f>
        <v>01:11.60</v>
      </c>
      <c r="G83" s="69" t="str">
        <f>'D50'!G99</f>
        <v>01:11.16</v>
      </c>
      <c r="H83" s="60" t="str">
        <f>'D50'!G116</f>
        <v>01:12.84</v>
      </c>
      <c r="I83" s="53" t="str">
        <f>'D50'!G133</f>
        <v>01:15.33</v>
      </c>
      <c r="J83" s="72"/>
      <c r="K83" s="72"/>
      <c r="L83" s="72"/>
      <c r="M83" s="72"/>
      <c r="N83" s="72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</row>
    <row r="84" spans="1:256" x14ac:dyDescent="0.2">
      <c r="A84" s="109" t="s">
        <v>624</v>
      </c>
      <c r="B84" s="20" t="str">
        <f>'D50'!C15</f>
        <v>Smet</v>
      </c>
      <c r="C84" s="20" t="str">
        <f>'D50'!C32</f>
        <v>Smet</v>
      </c>
      <c r="D84" s="20" t="str">
        <f>'D50'!C49</f>
        <v>Bizzotto-Ravier</v>
      </c>
      <c r="E84" s="20" t="str">
        <f>'D50'!C66</f>
        <v>Van Cauteren</v>
      </c>
      <c r="F84" s="20" t="str">
        <f>'D50'!C83</f>
        <v>Van Cauteren</v>
      </c>
      <c r="G84" s="19" t="str">
        <f>'D50'!C100</f>
        <v>Michel</v>
      </c>
      <c r="H84" s="55" t="str">
        <f>'D50'!C117</f>
        <v>Crabbé</v>
      </c>
      <c r="I84" s="162" t="str">
        <f>'D50'!C134</f>
        <v>Crabbe</v>
      </c>
      <c r="J84" s="162"/>
      <c r="K84" s="73"/>
      <c r="L84" s="73"/>
      <c r="M84" s="73"/>
      <c r="N84" s="73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  <c r="IV84" s="41"/>
    </row>
    <row r="85" spans="1:256" x14ac:dyDescent="0.2">
      <c r="A85" s="109" t="s">
        <v>631</v>
      </c>
      <c r="B85" s="20" t="str">
        <f>'D50'!D15</f>
        <v>Mieke</v>
      </c>
      <c r="C85" s="20" t="str">
        <f>'D50'!D32</f>
        <v>Mieke</v>
      </c>
      <c r="D85" s="20" t="str">
        <f>'D50'!D49</f>
        <v>Emmanuella</v>
      </c>
      <c r="E85" s="20" t="str">
        <f>'D50'!D66</f>
        <v>Kristin</v>
      </c>
      <c r="F85" s="20" t="str">
        <f>'D50'!D83</f>
        <v>Kristin</v>
      </c>
      <c r="G85" s="19" t="str">
        <f>'D50'!D100</f>
        <v>Pierrette</v>
      </c>
      <c r="H85" s="56" t="str">
        <f>'D50'!D117</f>
        <v>Colette</v>
      </c>
      <c r="I85" s="49" t="str">
        <f>'D50'!D134</f>
        <v>Colette</v>
      </c>
      <c r="J85" s="49"/>
      <c r="K85" s="20"/>
      <c r="L85" s="20"/>
      <c r="M85" s="20"/>
      <c r="N85" s="20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  <c r="IV85" s="41"/>
    </row>
    <row r="86" spans="1:256" x14ac:dyDescent="0.2">
      <c r="A86" s="109" t="s">
        <v>632</v>
      </c>
      <c r="B86" s="45" t="str">
        <f>'D50'!E15</f>
        <v>WZK/036/74</v>
      </c>
      <c r="C86" s="45" t="str">
        <f>'D50'!E32</f>
        <v>WZK/036/74</v>
      </c>
      <c r="D86" s="45" t="str">
        <f>'D50'!E49</f>
        <v>PCVA/80</v>
      </c>
      <c r="E86" s="45" t="str">
        <f>'D50'!E66</f>
        <v>LZV/009/64</v>
      </c>
      <c r="F86" s="45" t="str">
        <f>'D50'!E83</f>
        <v>LZV/009/64</v>
      </c>
      <c r="G86" s="68" t="str">
        <f>'D50'!E100</f>
        <v>CNSW/500/62</v>
      </c>
      <c r="H86" s="58" t="str">
        <f>'D50'!E117</f>
        <v>CNSW/559/56</v>
      </c>
      <c r="I86" s="139" t="str">
        <f>'D50'!E134</f>
        <v>CNSW/004900/56</v>
      </c>
      <c r="J86" s="50"/>
      <c r="K86" s="45"/>
      <c r="L86" s="45"/>
      <c r="M86" s="45"/>
      <c r="N86" s="45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  <c r="IV86" s="41"/>
    </row>
    <row r="87" spans="1:256" x14ac:dyDescent="0.2">
      <c r="A87" s="109"/>
      <c r="B87" s="20">
        <f>'D50'!F15</f>
        <v>2001</v>
      </c>
      <c r="C87" s="20">
        <f>'D50'!F32</f>
        <v>2004</v>
      </c>
      <c r="D87" s="20">
        <f>'D50'!F49</f>
        <v>2017</v>
      </c>
      <c r="E87" s="20">
        <f>'D50'!F66</f>
        <v>2005</v>
      </c>
      <c r="F87" s="20">
        <f>'D50'!F83</f>
        <v>2009</v>
      </c>
      <c r="G87" s="19">
        <f>'D50'!F100</f>
        <v>2014</v>
      </c>
      <c r="H87" s="56">
        <f>'D50'!F117</f>
        <v>2012</v>
      </c>
      <c r="I87" s="49">
        <f>'D50'!F134</f>
        <v>2016</v>
      </c>
      <c r="J87" s="49"/>
      <c r="K87" s="20"/>
      <c r="L87" s="20"/>
      <c r="M87" s="20"/>
      <c r="N87" s="20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  <c r="IV87" s="41"/>
    </row>
    <row r="88" spans="1:256" s="39" customFormat="1" ht="13.5" thickBot="1" x14ac:dyDescent="0.25">
      <c r="A88" s="116"/>
      <c r="B88" s="46" t="str">
        <f>'D50'!G15</f>
        <v>02:27.62</v>
      </c>
      <c r="C88" s="46" t="str">
        <f>'D50'!G32</f>
        <v>02:28.97</v>
      </c>
      <c r="D88" s="46" t="str">
        <f>'D50'!G49</f>
        <v>02:31.10</v>
      </c>
      <c r="E88" s="46" t="str">
        <f>'D50'!G66</f>
        <v>02:48.44</v>
      </c>
      <c r="F88" s="46" t="str">
        <f>'D50'!G83</f>
        <v>02:59.78</v>
      </c>
      <c r="G88" s="69" t="str">
        <f>'D50'!G100</f>
        <v>02:48.96</v>
      </c>
      <c r="H88" s="60" t="str">
        <f>'D50'!G117</f>
        <v>02:55.05</v>
      </c>
      <c r="I88" s="52" t="str">
        <f>'D50'!G134</f>
        <v>02:54.50</v>
      </c>
      <c r="J88" s="161"/>
      <c r="K88" s="72"/>
      <c r="L88" s="72"/>
      <c r="M88" s="72"/>
      <c r="N88" s="72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  <c r="IV88" s="41"/>
    </row>
    <row r="89" spans="1:256" x14ac:dyDescent="0.2">
      <c r="A89" s="109" t="s">
        <v>624</v>
      </c>
      <c r="B89" s="20" t="str">
        <f>'D50'!C16</f>
        <v>Smet</v>
      </c>
      <c r="C89" s="20" t="str">
        <f>'D50'!C33</f>
        <v>Goffin</v>
      </c>
      <c r="D89" s="20" t="str">
        <f>'D50'!C50</f>
        <v xml:space="preserve">Blondeel </v>
      </c>
      <c r="E89" s="20" t="str">
        <f>'D50'!C67</f>
        <v xml:space="preserve">Blondeel </v>
      </c>
      <c r="F89" s="20" t="str">
        <f>'D50'!C84</f>
        <v>Van Cauteren</v>
      </c>
      <c r="G89" s="19" t="str">
        <f>'D50'!C101</f>
        <v>Michel</v>
      </c>
      <c r="H89" s="55" t="str">
        <f>'D50'!C118</f>
        <v>Crabbé</v>
      </c>
      <c r="I89" s="49" t="str">
        <f>'D50'!C135</f>
        <v>Crabbe</v>
      </c>
      <c r="J89" s="20" t="str">
        <f>'D50'!C152</f>
        <v>Pellis</v>
      </c>
      <c r="K89" s="20" t="str">
        <f>'D50'!C169</f>
        <v>Pellis</v>
      </c>
      <c r="L89" s="20" t="str">
        <f>'D50'!C186</f>
        <v>Pellis</v>
      </c>
      <c r="M89" s="73"/>
      <c r="N89" s="73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  <c r="IV89" s="41"/>
    </row>
    <row r="90" spans="1:256" x14ac:dyDescent="0.2">
      <c r="A90" s="109" t="s">
        <v>633</v>
      </c>
      <c r="B90" s="20" t="str">
        <f>'D50'!D16</f>
        <v>Mieke</v>
      </c>
      <c r="C90" s="20" t="str">
        <f>'D50'!D33</f>
        <v>Aurélie</v>
      </c>
      <c r="D90" s="20" t="str">
        <f>'D50'!D50</f>
        <v>Nathalie</v>
      </c>
      <c r="E90" s="20" t="str">
        <f>'D50'!D67</f>
        <v>Nathalie</v>
      </c>
      <c r="F90" s="20" t="str">
        <f>'D50'!D84</f>
        <v>Kristin</v>
      </c>
      <c r="G90" s="19" t="str">
        <f>'D50'!D101</f>
        <v>Pierrette</v>
      </c>
      <c r="H90" s="56" t="str">
        <f>'D50'!D118</f>
        <v>Colette</v>
      </c>
      <c r="I90" s="49" t="str">
        <f>'D50'!D135</f>
        <v>Colette</v>
      </c>
      <c r="J90" s="20" t="str">
        <f>'D50'!D152</f>
        <v>Eliane</v>
      </c>
      <c r="K90" s="20" t="str">
        <f>'D50'!D169</f>
        <v>Eliane</v>
      </c>
      <c r="L90" s="20" t="str">
        <f>'D50'!D186</f>
        <v>Eliane</v>
      </c>
      <c r="M90" s="20"/>
      <c r="N90" s="20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  <c r="IV90" s="41"/>
    </row>
    <row r="91" spans="1:256" x14ac:dyDescent="0.2">
      <c r="A91" s="109" t="s">
        <v>634</v>
      </c>
      <c r="B91" s="45" t="str">
        <f>'D50'!E16</f>
        <v>WZK/036/74</v>
      </c>
      <c r="C91" s="45" t="str">
        <f>'D50'!E33</f>
        <v>BEN/004/79</v>
      </c>
      <c r="D91" s="45" t="str">
        <f>'D50'!E50</f>
        <v>CNSW/012/77</v>
      </c>
      <c r="E91" s="45" t="str">
        <f>'D50'!E67</f>
        <v>CNSW/004784/77</v>
      </c>
      <c r="F91" s="45" t="str">
        <f>'D50'!E84</f>
        <v>LZV/009/64</v>
      </c>
      <c r="G91" s="68" t="str">
        <f>'D50'!E101</f>
        <v>CNSW/500/62</v>
      </c>
      <c r="H91" s="58" t="str">
        <f>'D50'!E118</f>
        <v>CNSW/559/56</v>
      </c>
      <c r="I91" s="50" t="str">
        <f>'D50'!E135</f>
        <v>CNSW/004900/56</v>
      </c>
      <c r="J91" s="45" t="str">
        <f>'D50'!E152</f>
        <v>AZSC/242/33</v>
      </c>
      <c r="K91" s="45" t="str">
        <f>'D50'!E169</f>
        <v>HZC/121/33</v>
      </c>
      <c r="L91" s="20" t="str">
        <f>'D50'!E186</f>
        <v>AZSC/672/33</v>
      </c>
      <c r="M91" s="45"/>
      <c r="N91" s="45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  <c r="IV91" s="41"/>
    </row>
    <row r="92" spans="1:256" x14ac:dyDescent="0.2">
      <c r="A92" s="109" t="s">
        <v>516</v>
      </c>
      <c r="B92" s="20">
        <f>'D50'!F16</f>
        <v>2001</v>
      </c>
      <c r="C92" s="20">
        <f>'D50'!F33</f>
        <v>2009</v>
      </c>
      <c r="D92" s="20">
        <f>'D50'!F50</f>
        <v>2013</v>
      </c>
      <c r="E92" s="20">
        <f>'D50'!F67</f>
        <v>2017</v>
      </c>
      <c r="F92" s="20">
        <f>'D50'!F84</f>
        <v>2009</v>
      </c>
      <c r="G92" s="19">
        <f>'D50'!F101</f>
        <v>2016</v>
      </c>
      <c r="H92" s="56">
        <f>'D50'!F118</f>
        <v>2013</v>
      </c>
      <c r="I92" s="49">
        <f>'D50'!F135</f>
        <v>2016</v>
      </c>
      <c r="J92" s="20">
        <f>'D50'!F152</f>
        <v>2001</v>
      </c>
      <c r="K92" s="20">
        <f>'D50'!F169</f>
        <v>2003</v>
      </c>
      <c r="L92" s="20">
        <f>'D50'!F186</f>
        <v>2008</v>
      </c>
      <c r="M92" s="20"/>
      <c r="N92" s="20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  <c r="IV92" s="41"/>
    </row>
    <row r="93" spans="1:256" s="40" customFormat="1" ht="13.5" thickBot="1" x14ac:dyDescent="0.25">
      <c r="A93" s="110"/>
      <c r="B93" s="46" t="str">
        <f>'D50'!G16</f>
        <v>02:31.76</v>
      </c>
      <c r="C93" s="46" t="str">
        <f>'D50'!G33</f>
        <v>02:29.58</v>
      </c>
      <c r="D93" s="46" t="str">
        <f>'D50'!G50</f>
        <v>02:37.27</v>
      </c>
      <c r="E93" s="46" t="str">
        <f>'D50'!G67</f>
        <v>02:39.93</v>
      </c>
      <c r="F93" s="46" t="str">
        <f>'D50'!G84</f>
        <v>02:49.76</v>
      </c>
      <c r="G93" s="69" t="str">
        <f>'D50'!G101</f>
        <v>02:46.34</v>
      </c>
      <c r="H93" s="60" t="str">
        <f>'D50'!G118</f>
        <v>02:44.01</v>
      </c>
      <c r="I93" s="53" t="str">
        <f>'D50'!G135</f>
        <v>02:48.28</v>
      </c>
      <c r="J93" s="46" t="str">
        <f>'D50'!G152</f>
        <v>03:35.09</v>
      </c>
      <c r="K93" s="46" t="str">
        <f>'D50'!G169</f>
        <v xml:space="preserve"> 3:49.48</v>
      </c>
      <c r="L93" s="24" t="str">
        <f>'D50'!G186</f>
        <v>04:10.33</v>
      </c>
      <c r="M93" s="72"/>
      <c r="N93" s="72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  <c r="IV93" s="41"/>
    </row>
    <row r="94" spans="1:256" x14ac:dyDescent="0.2">
      <c r="A94" s="109" t="s">
        <v>625</v>
      </c>
      <c r="B94" s="20" t="str">
        <f>'D50'!C17</f>
        <v>Smet</v>
      </c>
      <c r="C94" s="20" t="str">
        <f>'D50'!C34</f>
        <v>Smet</v>
      </c>
      <c r="D94" s="20" t="str">
        <f>'D50'!C51</f>
        <v>Wanter</v>
      </c>
      <c r="E94" s="20" t="str">
        <f>'D50'!C68</f>
        <v>Capkova</v>
      </c>
      <c r="F94" s="20" t="str">
        <f>'D50'!C85</f>
        <v>Van Cauteren</v>
      </c>
      <c r="G94" s="19" t="str">
        <f>'D50'!C102</f>
        <v>Michel</v>
      </c>
      <c r="H94" s="55" t="str">
        <f>'D50'!C119</f>
        <v>Michel</v>
      </c>
      <c r="I94" s="162" t="str">
        <f>'D50'!C136</f>
        <v>Crabbe</v>
      </c>
      <c r="J94" s="162"/>
      <c r="K94" s="73"/>
      <c r="L94" s="73"/>
      <c r="M94" s="73"/>
      <c r="N94" s="73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  <c r="IV94" s="41"/>
    </row>
    <row r="95" spans="1:256" x14ac:dyDescent="0.2">
      <c r="A95" s="109" t="s">
        <v>633</v>
      </c>
      <c r="B95" s="20" t="str">
        <f>'D50'!D17</f>
        <v>Mieke</v>
      </c>
      <c r="C95" s="20" t="str">
        <f>'D50'!D34</f>
        <v>Mieke</v>
      </c>
      <c r="D95" s="20" t="str">
        <f>'D50'!D51</f>
        <v>Ann</v>
      </c>
      <c r="E95" s="20" t="str">
        <f>'D50'!D68</f>
        <v>Vera</v>
      </c>
      <c r="F95" s="20" t="str">
        <f>'D50'!D85</f>
        <v>Kristin</v>
      </c>
      <c r="G95" s="19" t="str">
        <f>'D50'!D102</f>
        <v>Pierrette</v>
      </c>
      <c r="H95" s="56" t="str">
        <f>'D50'!D119</f>
        <v>Pierrette</v>
      </c>
      <c r="I95" s="49" t="str">
        <f>'D50'!D136</f>
        <v>Colette</v>
      </c>
      <c r="J95" s="49"/>
      <c r="K95" s="20"/>
      <c r="L95" s="20"/>
      <c r="M95" s="20"/>
      <c r="N95" s="20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  <c r="IV95" s="41"/>
    </row>
    <row r="96" spans="1:256" x14ac:dyDescent="0.2">
      <c r="A96" s="109" t="s">
        <v>634</v>
      </c>
      <c r="B96" s="45" t="str">
        <f>'D50'!E17</f>
        <v>WZK/036/74</v>
      </c>
      <c r="C96" s="45" t="str">
        <f>'D50'!E34</f>
        <v>WZK/036/74</v>
      </c>
      <c r="D96" s="45" t="str">
        <f>'D50'!E51</f>
        <v>ZGEEL/21082/82</v>
      </c>
      <c r="E96" s="45" t="str">
        <f>'D50'!E68</f>
        <v>MZVA/133/61</v>
      </c>
      <c r="F96" s="45" t="str">
        <f>'D50'!E85</f>
        <v>LZV/009/64</v>
      </c>
      <c r="G96" s="68" t="str">
        <f>'D50'!E102</f>
        <v>CNSW/500/62</v>
      </c>
      <c r="H96" s="58" t="str">
        <f>'D50'!E119</f>
        <v>CNSW/500/62</v>
      </c>
      <c r="I96" s="49" t="str">
        <f>'D50'!E136</f>
        <v>CNSW/004900/56</v>
      </c>
      <c r="J96" s="50"/>
      <c r="K96" s="45"/>
      <c r="L96" s="45"/>
      <c r="M96" s="45"/>
      <c r="N96" s="45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  <c r="IV96" s="41"/>
    </row>
    <row r="97" spans="1:256" x14ac:dyDescent="0.2">
      <c r="A97" s="109" t="s">
        <v>516</v>
      </c>
      <c r="B97" s="20">
        <f>'D50'!F17</f>
        <v>2000</v>
      </c>
      <c r="C97" s="20">
        <f>'D50'!F34</f>
        <v>2004</v>
      </c>
      <c r="D97" s="20">
        <f>'D50'!F51</f>
        <v>2019</v>
      </c>
      <c r="E97" s="20">
        <f>'D50'!F68</f>
        <v>2004</v>
      </c>
      <c r="F97" s="20">
        <f>'D50'!F85</f>
        <v>2010</v>
      </c>
      <c r="G97" s="19">
        <f>'D50'!F102</f>
        <v>2014</v>
      </c>
      <c r="H97" s="56">
        <f>'D50'!F119</f>
        <v>2017</v>
      </c>
      <c r="I97" s="49">
        <f>'D50'!F136</f>
        <v>2016</v>
      </c>
      <c r="J97" s="49"/>
      <c r="K97" s="20"/>
      <c r="L97" s="20"/>
      <c r="M97" s="20"/>
      <c r="N97" s="20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  <c r="IV97" s="41"/>
    </row>
    <row r="98" spans="1:256" s="40" customFormat="1" ht="13.5" thickBot="1" x14ac:dyDescent="0.25">
      <c r="A98" s="110"/>
      <c r="B98" s="46" t="str">
        <f>'D50'!G17</f>
        <v>05:14.47</v>
      </c>
      <c r="C98" s="46" t="str">
        <f>'D50'!G34</f>
        <v>05:17.90</v>
      </c>
      <c r="D98" s="46" t="str">
        <f>'D50'!G51</f>
        <v>05:32.44</v>
      </c>
      <c r="E98" s="46" t="str">
        <f>'D50'!G68</f>
        <v>05:47.23</v>
      </c>
      <c r="F98" s="46" t="str">
        <f>'D50'!G85</f>
        <v>05:56.18</v>
      </c>
      <c r="G98" s="69" t="str">
        <f>'D50'!G102</f>
        <v>05:45.88</v>
      </c>
      <c r="H98" s="60" t="str">
        <f>'D50'!G119</f>
        <v>05:54.99</v>
      </c>
      <c r="I98" s="52" t="str">
        <f>'D50'!G136</f>
        <v>06:01.90</v>
      </c>
      <c r="J98" s="161"/>
      <c r="K98" s="72"/>
      <c r="L98" s="72"/>
      <c r="M98" s="72"/>
      <c r="N98" s="72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  <c r="IV98" s="41"/>
    </row>
    <row r="99" spans="1:256" x14ac:dyDescent="0.2">
      <c r="M99" s="54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  <c r="IV99" s="41"/>
    </row>
    <row r="100" spans="1:256" ht="13.5" thickBot="1" x14ac:dyDescent="0.25">
      <c r="M100" s="54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  <c r="IS100" s="41"/>
      <c r="IT100" s="41"/>
      <c r="IU100" s="41"/>
      <c r="IV100" s="41"/>
    </row>
    <row r="101" spans="1:256" ht="13.5" thickBot="1" x14ac:dyDescent="0.25">
      <c r="B101" s="74"/>
      <c r="C101" s="105" t="s">
        <v>985</v>
      </c>
      <c r="M101" s="54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</row>
    <row r="102" spans="1:256" x14ac:dyDescent="0.2">
      <c r="M102"/>
      <c r="N102" s="41"/>
      <c r="O102" s="41"/>
      <c r="P102" s="41"/>
      <c r="Q102" s="41"/>
      <c r="R102" s="41"/>
      <c r="S102" s="41"/>
      <c r="T102" s="41"/>
      <c r="U102" s="41"/>
    </row>
    <row r="103" spans="1:256" x14ac:dyDescent="0.2">
      <c r="M103"/>
      <c r="N103" s="41"/>
      <c r="O103" s="41"/>
      <c r="P103" s="41"/>
      <c r="Q103" s="41"/>
      <c r="R103" s="41"/>
      <c r="S103" s="41"/>
      <c r="T103" s="41"/>
      <c r="U103" s="41"/>
    </row>
    <row r="104" spans="1:256" x14ac:dyDescent="0.2">
      <c r="M104"/>
      <c r="N104" s="41"/>
      <c r="O104" s="41"/>
      <c r="P104" s="41"/>
      <c r="Q104" s="41"/>
      <c r="R104" s="41"/>
      <c r="S104" s="41"/>
      <c r="T104" s="41"/>
      <c r="U104" s="41"/>
    </row>
    <row r="105" spans="1:256" x14ac:dyDescent="0.2">
      <c r="M105"/>
      <c r="N105" s="41"/>
      <c r="O105" s="41"/>
      <c r="P105" s="41"/>
      <c r="Q105" s="41"/>
      <c r="R105" s="41"/>
      <c r="S105" s="41"/>
      <c r="T105" s="41"/>
      <c r="U105" s="41"/>
    </row>
    <row r="106" spans="1:256" x14ac:dyDescent="0.2">
      <c r="M106"/>
      <c r="N106" s="41"/>
      <c r="O106" s="41"/>
      <c r="P106" s="41"/>
      <c r="Q106" s="41"/>
      <c r="R106" s="41"/>
      <c r="S106" s="41"/>
      <c r="T106" s="41"/>
      <c r="U106" s="41"/>
    </row>
    <row r="107" spans="1:256" x14ac:dyDescent="0.2">
      <c r="M107"/>
      <c r="N107" s="41"/>
      <c r="O107" s="41"/>
      <c r="P107" s="41"/>
      <c r="Q107" s="41"/>
      <c r="R107" s="41"/>
      <c r="S107" s="41"/>
      <c r="T107" s="41"/>
      <c r="U107" s="41"/>
    </row>
    <row r="108" spans="1:256" x14ac:dyDescent="0.2">
      <c r="M108"/>
    </row>
    <row r="109" spans="1:256" x14ac:dyDescent="0.2">
      <c r="M109"/>
    </row>
    <row r="110" spans="1:256" x14ac:dyDescent="0.2">
      <c r="M110"/>
    </row>
    <row r="111" spans="1:256" x14ac:dyDescent="0.2">
      <c r="M111"/>
    </row>
    <row r="112" spans="1:256" x14ac:dyDescent="0.2">
      <c r="M112"/>
    </row>
    <row r="113" spans="13:13" x14ac:dyDescent="0.2">
      <c r="M113"/>
    </row>
    <row r="114" spans="13:13" x14ac:dyDescent="0.2">
      <c r="M114"/>
    </row>
    <row r="115" spans="13:13" x14ac:dyDescent="0.2">
      <c r="M115"/>
    </row>
    <row r="116" spans="13:13" x14ac:dyDescent="0.2">
      <c r="M116"/>
    </row>
    <row r="117" spans="13:13" x14ac:dyDescent="0.2">
      <c r="M117"/>
    </row>
    <row r="118" spans="13:13" x14ac:dyDescent="0.2">
      <c r="M118"/>
    </row>
    <row r="119" spans="13:13" x14ac:dyDescent="0.2">
      <c r="M119"/>
    </row>
    <row r="120" spans="13:13" x14ac:dyDescent="0.2">
      <c r="M120"/>
    </row>
    <row r="121" spans="13:13" x14ac:dyDescent="0.2">
      <c r="M121"/>
    </row>
    <row r="122" spans="13:13" x14ac:dyDescent="0.2">
      <c r="M122"/>
    </row>
    <row r="123" spans="13:13" x14ac:dyDescent="0.2">
      <c r="M123"/>
    </row>
    <row r="124" spans="13:13" x14ac:dyDescent="0.2">
      <c r="M124"/>
    </row>
    <row r="125" spans="13:13" x14ac:dyDescent="0.2">
      <c r="M125"/>
    </row>
    <row r="126" spans="13:13" x14ac:dyDescent="0.2">
      <c r="M126"/>
    </row>
    <row r="127" spans="13:13" x14ac:dyDescent="0.2">
      <c r="M127"/>
    </row>
    <row r="128" spans="13:13" x14ac:dyDescent="0.2">
      <c r="M128"/>
    </row>
    <row r="129" spans="13:13" x14ac:dyDescent="0.2">
      <c r="M129"/>
    </row>
    <row r="130" spans="13:13" x14ac:dyDescent="0.2">
      <c r="M130"/>
    </row>
    <row r="131" spans="13:13" x14ac:dyDescent="0.2">
      <c r="M131"/>
    </row>
    <row r="132" spans="13:13" x14ac:dyDescent="0.2">
      <c r="M132"/>
    </row>
    <row r="133" spans="13:13" x14ac:dyDescent="0.2">
      <c r="M133"/>
    </row>
    <row r="134" spans="13:13" x14ac:dyDescent="0.2">
      <c r="M134"/>
    </row>
    <row r="135" spans="13:13" x14ac:dyDescent="0.2">
      <c r="M135"/>
    </row>
    <row r="136" spans="13:13" x14ac:dyDescent="0.2">
      <c r="M136"/>
    </row>
    <row r="137" spans="13:13" x14ac:dyDescent="0.2">
      <c r="M137"/>
    </row>
    <row r="138" spans="13:13" x14ac:dyDescent="0.2">
      <c r="M138"/>
    </row>
    <row r="139" spans="13:13" x14ac:dyDescent="0.2">
      <c r="M139"/>
    </row>
    <row r="140" spans="13:13" x14ac:dyDescent="0.2">
      <c r="M140"/>
    </row>
    <row r="141" spans="13:13" x14ac:dyDescent="0.2">
      <c r="M141"/>
    </row>
    <row r="142" spans="13:13" x14ac:dyDescent="0.2">
      <c r="M142"/>
    </row>
    <row r="143" spans="13:13" x14ac:dyDescent="0.2">
      <c r="M143"/>
    </row>
    <row r="144" spans="13:13" x14ac:dyDescent="0.2">
      <c r="M144"/>
    </row>
    <row r="145" spans="13:13" x14ac:dyDescent="0.2">
      <c r="M145"/>
    </row>
    <row r="146" spans="13:13" x14ac:dyDescent="0.2">
      <c r="M146"/>
    </row>
    <row r="147" spans="13:13" x14ac:dyDescent="0.2">
      <c r="M147"/>
    </row>
    <row r="148" spans="13:13" x14ac:dyDescent="0.2">
      <c r="M148"/>
    </row>
    <row r="149" spans="13:13" x14ac:dyDescent="0.2">
      <c r="M149"/>
    </row>
    <row r="150" spans="13:13" x14ac:dyDescent="0.2">
      <c r="M150"/>
    </row>
    <row r="151" spans="13:13" x14ac:dyDescent="0.2">
      <c r="M151"/>
    </row>
    <row r="152" spans="13:13" x14ac:dyDescent="0.2">
      <c r="M152"/>
    </row>
    <row r="153" spans="13:13" x14ac:dyDescent="0.2">
      <c r="M153"/>
    </row>
    <row r="154" spans="13:13" x14ac:dyDescent="0.2">
      <c r="M154"/>
    </row>
    <row r="155" spans="13:13" x14ac:dyDescent="0.2">
      <c r="M155"/>
    </row>
    <row r="156" spans="13:13" x14ac:dyDescent="0.2">
      <c r="M156"/>
    </row>
    <row r="157" spans="13:13" x14ac:dyDescent="0.2">
      <c r="M157"/>
    </row>
    <row r="158" spans="13:13" x14ac:dyDescent="0.2">
      <c r="M158"/>
    </row>
    <row r="159" spans="13:13" x14ac:dyDescent="0.2">
      <c r="M159"/>
    </row>
    <row r="160" spans="13:13" x14ac:dyDescent="0.2">
      <c r="M160"/>
    </row>
    <row r="161" spans="13:13" x14ac:dyDescent="0.2">
      <c r="M161"/>
    </row>
    <row r="162" spans="13:13" x14ac:dyDescent="0.2">
      <c r="M162"/>
    </row>
    <row r="163" spans="13:13" x14ac:dyDescent="0.2">
      <c r="M163"/>
    </row>
    <row r="164" spans="13:13" x14ac:dyDescent="0.2">
      <c r="M164"/>
    </row>
    <row r="165" spans="13:13" x14ac:dyDescent="0.2">
      <c r="M165"/>
    </row>
    <row r="166" spans="13:13" x14ac:dyDescent="0.2">
      <c r="M166"/>
    </row>
    <row r="167" spans="13:13" x14ac:dyDescent="0.2">
      <c r="M167"/>
    </row>
    <row r="168" spans="13:13" x14ac:dyDescent="0.2">
      <c r="M168"/>
    </row>
    <row r="169" spans="13:13" x14ac:dyDescent="0.2">
      <c r="M169"/>
    </row>
    <row r="170" spans="13:13" x14ac:dyDescent="0.2">
      <c r="M170"/>
    </row>
    <row r="171" spans="13:13" x14ac:dyDescent="0.2">
      <c r="M171"/>
    </row>
    <row r="172" spans="13:13" x14ac:dyDescent="0.2">
      <c r="M172"/>
    </row>
    <row r="173" spans="13:13" x14ac:dyDescent="0.2">
      <c r="M173"/>
    </row>
  </sheetData>
  <phoneticPr fontId="14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1:N102"/>
  <sheetViews>
    <sheetView workbookViewId="0">
      <selection activeCell="E15" sqref="E15"/>
    </sheetView>
  </sheetViews>
  <sheetFormatPr defaultColWidth="9.33203125" defaultRowHeight="12.75" x14ac:dyDescent="0.2"/>
  <cols>
    <col min="1" max="1" width="5.5" style="7" customWidth="1"/>
    <col min="2" max="2" width="10" style="31" customWidth="1"/>
    <col min="3" max="3" width="10.33203125" style="31" customWidth="1"/>
    <col min="4" max="4" width="11.1640625" style="31" customWidth="1"/>
    <col min="5" max="5" width="10.83203125" style="31" customWidth="1"/>
    <col min="6" max="6" width="11.6640625" style="31" customWidth="1"/>
    <col min="7" max="7" width="11.5" style="31" customWidth="1"/>
    <col min="8" max="8" width="11.33203125" style="31" customWidth="1"/>
    <col min="9" max="9" width="9.33203125" style="31" customWidth="1"/>
    <col min="10" max="10" width="9.83203125" style="31" customWidth="1"/>
    <col min="11" max="11" width="10.1640625" style="31" customWidth="1"/>
    <col min="12" max="12" width="10.33203125" style="31" customWidth="1"/>
    <col min="13" max="13" width="11" style="31" customWidth="1"/>
    <col min="14" max="14" width="10" customWidth="1"/>
  </cols>
  <sheetData>
    <row r="1" spans="1:14" s="1" customFormat="1" ht="9.9499999999999993" customHeight="1" thickBot="1" x14ac:dyDescent="0.25">
      <c r="A1" s="62" t="s">
        <v>607</v>
      </c>
      <c r="B1" s="48" t="s">
        <v>608</v>
      </c>
      <c r="C1" s="48" t="s">
        <v>609</v>
      </c>
      <c r="D1" s="48" t="s">
        <v>610</v>
      </c>
      <c r="E1" s="48" t="s">
        <v>611</v>
      </c>
      <c r="F1" s="48" t="s">
        <v>612</v>
      </c>
      <c r="G1" s="48" t="s">
        <v>613</v>
      </c>
      <c r="H1" s="48" t="s">
        <v>614</v>
      </c>
      <c r="I1" s="48" t="s">
        <v>615</v>
      </c>
      <c r="J1" s="48" t="s">
        <v>616</v>
      </c>
      <c r="K1" s="48" t="s">
        <v>617</v>
      </c>
      <c r="L1" s="48" t="s">
        <v>618</v>
      </c>
      <c r="M1" s="3" t="s">
        <v>619</v>
      </c>
      <c r="N1" s="133" t="s">
        <v>635</v>
      </c>
    </row>
    <row r="2" spans="1:14" s="1" customFormat="1" ht="9.9499999999999993" customHeight="1" thickBot="1" x14ac:dyDescent="0.25">
      <c r="A2" s="137" t="s">
        <v>1654</v>
      </c>
      <c r="B2" s="63" t="s">
        <v>155</v>
      </c>
      <c r="C2" s="63" t="s">
        <v>156</v>
      </c>
      <c r="D2" s="63" t="s">
        <v>157</v>
      </c>
      <c r="E2" s="63" t="s">
        <v>158</v>
      </c>
      <c r="F2" s="63" t="s">
        <v>159</v>
      </c>
      <c r="G2" s="63" t="s">
        <v>160</v>
      </c>
      <c r="H2" s="63" t="s">
        <v>161</v>
      </c>
      <c r="I2" s="63" t="s">
        <v>162</v>
      </c>
      <c r="J2" s="63" t="s">
        <v>163</v>
      </c>
      <c r="K2" s="63" t="s">
        <v>164</v>
      </c>
      <c r="L2" s="63" t="s">
        <v>165</v>
      </c>
      <c r="M2" s="63" t="s">
        <v>166</v>
      </c>
      <c r="N2" s="134" t="s">
        <v>197</v>
      </c>
    </row>
    <row r="3" spans="1:14" ht="13.5" thickTop="1" x14ac:dyDescent="0.2">
      <c r="A3" s="48" t="s">
        <v>620</v>
      </c>
      <c r="B3" s="49" t="str">
        <f>'D25'!C1</f>
        <v>Verbauwen</v>
      </c>
      <c r="C3" s="49" t="str">
        <f>'D25'!C19</f>
        <v xml:space="preserve">Goffin </v>
      </c>
      <c r="D3" s="154" t="str">
        <f>'D25'!C37</f>
        <v xml:space="preserve">Blondeel </v>
      </c>
      <c r="E3" s="49" t="str">
        <f>'D25'!C55</f>
        <v xml:space="preserve">Blondeel </v>
      </c>
      <c r="F3" s="49" t="str">
        <f>'D25'!C73</f>
        <v>Delaender</v>
      </c>
      <c r="G3" s="49" t="str">
        <f>'D25'!C91</f>
        <v>Delaender</v>
      </c>
      <c r="H3" s="49" t="str">
        <f>'D25'!C109</f>
        <v>Crabbé</v>
      </c>
      <c r="I3" s="49" t="str">
        <f>'D25'!C127</f>
        <v>Pellis</v>
      </c>
      <c r="J3" s="49" t="str">
        <f>'D25'!C145</f>
        <v>Pellis</v>
      </c>
      <c r="K3" s="49" t="str">
        <f>'D25'!C163</f>
        <v>Pellis</v>
      </c>
      <c r="L3" s="49" t="str">
        <f>'D25'!C181</f>
        <v>Pellis</v>
      </c>
      <c r="M3" s="49" t="str">
        <f>'D25'!C199</f>
        <v>Pellis</v>
      </c>
      <c r="N3" s="138" t="str">
        <f>'D25'!C217</f>
        <v>Pellis</v>
      </c>
    </row>
    <row r="4" spans="1:14" x14ac:dyDescent="0.2">
      <c r="A4" s="48" t="s">
        <v>621</v>
      </c>
      <c r="B4" s="49" t="str">
        <f>'D25'!D1</f>
        <v>Pascale</v>
      </c>
      <c r="C4" s="49" t="str">
        <f>'D25'!D19</f>
        <v>Aurélie</v>
      </c>
      <c r="D4" s="154" t="str">
        <f>'D25'!D37</f>
        <v>Nathalie</v>
      </c>
      <c r="E4" s="49" t="str">
        <f>'D25'!D55</f>
        <v>Nathalie</v>
      </c>
      <c r="F4" s="49" t="str">
        <f>'D25'!D73</f>
        <v>Katrien</v>
      </c>
      <c r="G4" s="49" t="str">
        <f>'D25'!D91</f>
        <v>Katrien</v>
      </c>
      <c r="H4" s="49" t="str">
        <f>'D25'!D109</f>
        <v>Colette</v>
      </c>
      <c r="I4" s="49" t="str">
        <f>'D25'!D127</f>
        <v>Eliane</v>
      </c>
      <c r="J4" s="49" t="str">
        <f>'D25'!D145</f>
        <v>Eliane</v>
      </c>
      <c r="K4" s="49" t="str">
        <f>'D25'!D163</f>
        <v>Eliane</v>
      </c>
      <c r="L4" s="49" t="str">
        <f>'D25'!D181</f>
        <v>Eliane</v>
      </c>
      <c r="M4" s="49" t="str">
        <f>'D25'!D199</f>
        <v>Eliane</v>
      </c>
      <c r="N4" s="138" t="str">
        <f>'D25'!D217</f>
        <v>Eliane</v>
      </c>
    </row>
    <row r="5" spans="1:14" x14ac:dyDescent="0.2">
      <c r="A5" s="48" t="s">
        <v>622</v>
      </c>
      <c r="B5" s="50" t="str">
        <f>'D25'!E1</f>
        <v>MZV/072/63</v>
      </c>
      <c r="C5" s="49" t="str">
        <f>'D25'!E19</f>
        <v>BEN/004/79</v>
      </c>
      <c r="D5" s="155" t="str">
        <f>'D25'!E37</f>
        <v>CNSW/012/77</v>
      </c>
      <c r="E5" s="50" t="str">
        <f>'D25'!E55</f>
        <v>CNSW/004784/77</v>
      </c>
      <c r="F5" s="50" t="str">
        <f>'D25'!E73</f>
        <v>BZK/525/66</v>
      </c>
      <c r="G5" s="50" t="str">
        <f>'D25'!E91</f>
        <v>BZK/20525/66</v>
      </c>
      <c r="H5" s="50" t="str">
        <f>'D25'!E109</f>
        <v>CNSW/559/56</v>
      </c>
      <c r="I5" s="50" t="str">
        <f>'D25'!E127</f>
        <v>ZSA/154/33</v>
      </c>
      <c r="J5" s="50" t="str">
        <f>'D25'!E145</f>
        <v>ZSA/154/33</v>
      </c>
      <c r="K5" s="50" t="str">
        <f>'D25'!E163</f>
        <v>ZSA/154/33</v>
      </c>
      <c r="L5" s="50" t="str">
        <f>'D25'!E181</f>
        <v>AZSC/154/33</v>
      </c>
      <c r="M5" s="50" t="str">
        <f>'D25'!E199</f>
        <v>AZSC/20672/33</v>
      </c>
      <c r="N5" s="139" t="str">
        <f>'D25'!E217</f>
        <v>AZSC/20672/33</v>
      </c>
    </row>
    <row r="6" spans="1:14" x14ac:dyDescent="0.2">
      <c r="A6" s="48"/>
      <c r="B6" s="49">
        <f>'D25'!F1</f>
        <v>1991</v>
      </c>
      <c r="C6" s="49">
        <f>'D25'!F19</f>
        <v>2009</v>
      </c>
      <c r="D6" s="154">
        <f>'D25'!F37</f>
        <v>2014</v>
      </c>
      <c r="E6" s="49">
        <f>'D25'!F55</f>
        <v>2017</v>
      </c>
      <c r="F6" s="49">
        <f>'D25'!F73</f>
        <v>2012</v>
      </c>
      <c r="G6" s="49">
        <f>'D25'!F91</f>
        <v>2016</v>
      </c>
      <c r="H6" s="49">
        <f>'D25'!F109</f>
        <v>2013</v>
      </c>
      <c r="I6" s="49">
        <f>'D25'!F127</f>
        <v>1996</v>
      </c>
      <c r="J6" s="49">
        <f>'D25'!F145</f>
        <v>1998</v>
      </c>
      <c r="K6" s="49">
        <f>'D25'!F163</f>
        <v>2003</v>
      </c>
      <c r="L6" s="49">
        <f>'D25'!F181</f>
        <v>2008</v>
      </c>
      <c r="M6" s="49">
        <f>'D25'!F199</f>
        <v>2016</v>
      </c>
      <c r="N6" s="138">
        <f>'D25'!F217</f>
        <v>2018</v>
      </c>
    </row>
    <row r="7" spans="1:14" s="18" customFormat="1" ht="13.5" thickBot="1" x14ac:dyDescent="0.25">
      <c r="A7" s="51"/>
      <c r="B7" s="52" t="str">
        <f>'D25'!G1</f>
        <v>00:25.91</v>
      </c>
      <c r="C7" s="46" t="str">
        <f>'D25'!G19</f>
        <v>00:27.81</v>
      </c>
      <c r="D7" s="156" t="str">
        <f>'D25'!G37</f>
        <v>00:28.08</v>
      </c>
      <c r="E7" s="52" t="str">
        <f>'D25'!G55</f>
        <v>00:28.92</v>
      </c>
      <c r="F7" s="52" t="str">
        <f>'D25'!G73</f>
        <v>00:29.87</v>
      </c>
      <c r="G7" s="52" t="str">
        <f>'D25'!G91</f>
        <v>00:29.31</v>
      </c>
      <c r="H7" s="52" t="str">
        <f>'D25'!G109</f>
        <v>00:30.94</v>
      </c>
      <c r="I7" s="52" t="str">
        <f>'D25'!G127</f>
        <v>00:36.64</v>
      </c>
      <c r="J7" s="52" t="str">
        <f>'D25'!G145</f>
        <v>00:36.60</v>
      </c>
      <c r="K7" s="52" t="str">
        <f>'D25'!G163</f>
        <v>00:37.65</v>
      </c>
      <c r="L7" s="52" t="str">
        <f>'D25'!G181</f>
        <v>00:39.70</v>
      </c>
      <c r="M7" s="52" t="str">
        <f>'D25'!G199</f>
        <v>00:43.11</v>
      </c>
      <c r="N7" s="149" t="str">
        <f>'D25'!G217</f>
        <v>00:46.43</v>
      </c>
    </row>
    <row r="8" spans="1:14" ht="14.25" customHeight="1" x14ac:dyDescent="0.2">
      <c r="A8" s="48" t="s">
        <v>623</v>
      </c>
      <c r="B8" s="49" t="str">
        <f>'D25'!C2</f>
        <v>Verbauwen</v>
      </c>
      <c r="C8" s="49" t="str">
        <f>'D25'!C20</f>
        <v xml:space="preserve">Goffin </v>
      </c>
      <c r="D8" s="154" t="str">
        <f>'D25'!C38</f>
        <v xml:space="preserve">Blondeel </v>
      </c>
      <c r="E8" s="49" t="str">
        <f>'D25'!C56</f>
        <v xml:space="preserve">Blondeel </v>
      </c>
      <c r="F8" s="49" t="str">
        <f>'D25'!C74</f>
        <v>Delaender</v>
      </c>
      <c r="G8" s="49" t="str">
        <f>'D25'!C92</f>
        <v>Delaender</v>
      </c>
      <c r="H8" s="49" t="str">
        <f>'D25'!C110</f>
        <v>Crabbé</v>
      </c>
      <c r="I8" s="49" t="str">
        <f>'D25'!C128</f>
        <v>Baeten</v>
      </c>
      <c r="J8" s="49" t="str">
        <f>'D25'!C146</f>
        <v>Pellis</v>
      </c>
      <c r="K8" s="49" t="str">
        <f>'D25'!C164</f>
        <v>Pellis</v>
      </c>
      <c r="L8" s="49" t="str">
        <f>'D25'!C182</f>
        <v>Pellis</v>
      </c>
      <c r="M8" s="54" t="str">
        <f>'D25'!C200</f>
        <v>Pellis</v>
      </c>
      <c r="N8" s="150" t="str">
        <f>'D25'!C218</f>
        <v>Pellis</v>
      </c>
    </row>
    <row r="9" spans="1:14" x14ac:dyDescent="0.2">
      <c r="A9" s="48" t="s">
        <v>621</v>
      </c>
      <c r="B9" s="49" t="str">
        <f>'D25'!D2</f>
        <v>Pascale</v>
      </c>
      <c r="C9" s="49" t="str">
        <f>'D25'!D20</f>
        <v>Aurélie</v>
      </c>
      <c r="D9" s="154" t="str">
        <f>'D25'!D38</f>
        <v>Nathalie</v>
      </c>
      <c r="E9" s="49" t="str">
        <f>'D25'!D56</f>
        <v>Nathalie</v>
      </c>
      <c r="F9" s="49" t="str">
        <f>'D25'!D74</f>
        <v>Katrien</v>
      </c>
      <c r="G9" s="49" t="str">
        <f>'D25'!D92</f>
        <v>Katrien</v>
      </c>
      <c r="H9" s="49" t="str">
        <f>'D25'!D110</f>
        <v>Colette</v>
      </c>
      <c r="I9" s="49" t="str">
        <f>'D25'!D128</f>
        <v>Jenny</v>
      </c>
      <c r="J9" s="49" t="str">
        <f>'D25'!D146</f>
        <v>Eliane</v>
      </c>
      <c r="K9" s="49" t="str">
        <f>'D25'!D164</f>
        <v>Eliane</v>
      </c>
      <c r="L9" s="49" t="str">
        <f>'D25'!D182</f>
        <v>Eliane</v>
      </c>
      <c r="M9" s="54" t="str">
        <f>'D25'!D200</f>
        <v>Eliane</v>
      </c>
      <c r="N9" s="151" t="str">
        <f>'D25'!D218</f>
        <v>Eliane</v>
      </c>
    </row>
    <row r="10" spans="1:14" x14ac:dyDescent="0.2">
      <c r="A10" s="48" t="s">
        <v>622</v>
      </c>
      <c r="B10" s="50" t="str">
        <f>'D25'!E2</f>
        <v>MZV/072/63</v>
      </c>
      <c r="C10" s="50" t="str">
        <f>'D25'!E20</f>
        <v>BEN/004/79</v>
      </c>
      <c r="D10" s="155" t="str">
        <f>'D25'!E38</f>
        <v>CNSW/012/77</v>
      </c>
      <c r="E10" s="50" t="str">
        <f>'D25'!E56</f>
        <v>CNSW/004784/77</v>
      </c>
      <c r="F10" s="50" t="str">
        <f>'D25'!E74</f>
        <v>BZK/525/66</v>
      </c>
      <c r="G10" s="50" t="str">
        <f>'D25'!E92</f>
        <v>BZK/20525/66</v>
      </c>
      <c r="H10" s="50" t="str">
        <f>'D25'!E110</f>
        <v>CNSW/559/56</v>
      </c>
      <c r="I10" s="50" t="str">
        <f>'D25'!E128</f>
        <v>W/093/43</v>
      </c>
      <c r="J10" s="50" t="str">
        <f>'D25'!E146</f>
        <v>ZSA/154/33</v>
      </c>
      <c r="K10" s="50" t="str">
        <f>'D25'!E164</f>
        <v>ZSA/154/33</v>
      </c>
      <c r="L10" s="50" t="str">
        <f>'D25'!E182</f>
        <v>AZSC/154/33</v>
      </c>
      <c r="M10" s="57" t="str">
        <f>'D25'!E200</f>
        <v>AZSC/154/33</v>
      </c>
      <c r="N10" s="152" t="str">
        <f>'D25'!E218</f>
        <v>AZSC/20672/33</v>
      </c>
    </row>
    <row r="11" spans="1:14" x14ac:dyDescent="0.2">
      <c r="A11" s="48"/>
      <c r="B11" s="49">
        <f>'D25'!F2</f>
        <v>1993</v>
      </c>
      <c r="C11" s="49">
        <f>'D25'!F20</f>
        <v>2009</v>
      </c>
      <c r="D11" s="154">
        <f>'D25'!F38</f>
        <v>2014</v>
      </c>
      <c r="E11" s="49">
        <f>'D25'!F56</f>
        <v>2017</v>
      </c>
      <c r="F11" s="49">
        <f>'D25'!F74</f>
        <v>2013</v>
      </c>
      <c r="G11" s="49">
        <f>'D25'!F92</f>
        <v>2017</v>
      </c>
      <c r="H11" s="49">
        <f>'D25'!F110</f>
        <v>2013</v>
      </c>
      <c r="I11" s="49">
        <f>'D25'!F128</f>
        <v>2003</v>
      </c>
      <c r="J11" s="49">
        <f>'D25'!F146</f>
        <v>1999</v>
      </c>
      <c r="K11" s="49">
        <f>'D25'!F164</f>
        <v>2003</v>
      </c>
      <c r="L11" s="49">
        <f>'D25'!F182</f>
        <v>2008</v>
      </c>
      <c r="M11" s="54">
        <f>'D25'!F200</f>
        <v>2013</v>
      </c>
      <c r="N11" s="151">
        <f>'D25'!F218</f>
        <v>2018</v>
      </c>
    </row>
    <row r="12" spans="1:14" s="41" customFormat="1" ht="13.5" thickBot="1" x14ac:dyDescent="0.25">
      <c r="A12" s="51"/>
      <c r="B12" s="52" t="str">
        <f>'D25'!G2</f>
        <v>00:56.48</v>
      </c>
      <c r="C12" s="52" t="str">
        <f>'D25'!G20</f>
        <v>00:58.92</v>
      </c>
      <c r="D12" s="156" t="str">
        <f>'D25'!G38</f>
        <v>01:00.86</v>
      </c>
      <c r="E12" s="52" t="str">
        <f>'D25'!G56</f>
        <v>1:02.45</v>
      </c>
      <c r="F12" s="52" t="str">
        <f>'D25'!G74</f>
        <v>01:05.51</v>
      </c>
      <c r="G12" s="52" t="str">
        <f>'D25'!G92</f>
        <v>01:04.77</v>
      </c>
      <c r="H12" s="52" t="str">
        <f>'D25'!G110</f>
        <v>01:07.41</v>
      </c>
      <c r="I12" s="52" t="str">
        <f>'D25'!G128</f>
        <v>01:21.22</v>
      </c>
      <c r="J12" s="52" t="str">
        <f>'D25'!G146</f>
        <v>01:22.99</v>
      </c>
      <c r="K12" s="52" t="str">
        <f>'D25'!G164</f>
        <v>01:25.43</v>
      </c>
      <c r="L12" s="52" t="str">
        <f>'D25'!G182</f>
        <v>01:30.99</v>
      </c>
      <c r="M12" s="97" t="str">
        <f>'D25'!G200</f>
        <v>01:36.85</v>
      </c>
      <c r="N12" s="153" t="str">
        <f>'D25'!G218</f>
        <v>01:48.36</v>
      </c>
    </row>
    <row r="13" spans="1:14" ht="15.75" customHeight="1" x14ac:dyDescent="0.2">
      <c r="A13" s="48" t="s">
        <v>624</v>
      </c>
      <c r="B13" s="49" t="str">
        <f>'D25'!C3</f>
        <v>Cavadini</v>
      </c>
      <c r="C13" s="49" t="str">
        <f>'D25'!C21</f>
        <v xml:space="preserve">Goffin </v>
      </c>
      <c r="D13" s="49" t="str">
        <f>'D25'!C39</f>
        <v>Wanter</v>
      </c>
      <c r="E13" s="49" t="str">
        <f>'D25'!C57</f>
        <v xml:space="preserve">Blondeel </v>
      </c>
      <c r="F13" s="49" t="str">
        <f>'D25'!C75</f>
        <v>Delaender</v>
      </c>
      <c r="G13" s="49" t="str">
        <f>'D25'!C93</f>
        <v>Delaender</v>
      </c>
      <c r="H13" s="49" t="str">
        <f>'D25'!C111</f>
        <v>Michel</v>
      </c>
      <c r="I13" s="49" t="str">
        <f>'D25'!C129</f>
        <v>De Sauvage</v>
      </c>
      <c r="J13" s="49" t="str">
        <f>'D25'!C147</f>
        <v>Pellis</v>
      </c>
      <c r="K13" s="49" t="str">
        <f>'D25'!C165</f>
        <v>Pellis</v>
      </c>
      <c r="L13" s="54" t="str">
        <f>'D25'!C183</f>
        <v>Pellis</v>
      </c>
      <c r="M13" s="128" t="str">
        <f>'D25'!C201</f>
        <v>Pellis</v>
      </c>
      <c r="N13" s="150" t="str">
        <f>'D25'!C219</f>
        <v>Pellis</v>
      </c>
    </row>
    <row r="14" spans="1:14" x14ac:dyDescent="0.2">
      <c r="A14" s="48" t="s">
        <v>621</v>
      </c>
      <c r="B14" s="49" t="str">
        <f>'D25'!D3</f>
        <v>Caroline</v>
      </c>
      <c r="C14" s="49" t="str">
        <f>'D25'!D21</f>
        <v>Aurélie</v>
      </c>
      <c r="D14" s="49" t="str">
        <f>'D25'!D39</f>
        <v>Ann</v>
      </c>
      <c r="E14" s="49" t="str">
        <f>'D25'!D57</f>
        <v>Nathalie</v>
      </c>
      <c r="F14" s="49" t="str">
        <f>'D25'!D75</f>
        <v>Katrien</v>
      </c>
      <c r="G14" s="49" t="str">
        <f>'D25'!D93</f>
        <v>Katrien</v>
      </c>
      <c r="H14" s="49" t="str">
        <f>'D25'!D111</f>
        <v>Pierrette</v>
      </c>
      <c r="I14" s="49" t="str">
        <f>'D25'!D129</f>
        <v>Anne</v>
      </c>
      <c r="J14" s="49" t="str">
        <f>'D25'!D147</f>
        <v>Eliane</v>
      </c>
      <c r="K14" s="49" t="str">
        <f>'D25'!D165</f>
        <v>Eliane</v>
      </c>
      <c r="L14" s="54" t="str">
        <f>'D25'!D183</f>
        <v>Eliane</v>
      </c>
      <c r="M14" s="19" t="str">
        <f>'D25'!D201</f>
        <v>Eliane</v>
      </c>
      <c r="N14" s="151" t="str">
        <f>'D25'!D219</f>
        <v>Eliane</v>
      </c>
    </row>
    <row r="15" spans="1:14" x14ac:dyDescent="0.2">
      <c r="A15" s="48" t="s">
        <v>622</v>
      </c>
      <c r="B15" s="50" t="str">
        <f>'D25'!E3</f>
        <v>CNBA/000127/90</v>
      </c>
      <c r="C15" s="50" t="str">
        <f>'D25'!E21</f>
        <v>BEN/004/79</v>
      </c>
      <c r="D15" s="50" t="str">
        <f>'D25'!E39</f>
        <v>ZGEEL/21082/82</v>
      </c>
      <c r="E15" s="50" t="str">
        <f>'D25'!E57</f>
        <v>CNSW/004784/77</v>
      </c>
      <c r="F15" s="50" t="str">
        <f>'D25'!E75</f>
        <v>BZK/525/66</v>
      </c>
      <c r="G15" s="50" t="str">
        <f>'D25'!E93</f>
        <v>BZK/20525/66</v>
      </c>
      <c r="H15" s="50" t="str">
        <f>'D25'!E111</f>
        <v>CNSW/000835/62</v>
      </c>
      <c r="I15" s="50" t="str">
        <f>'D25'!E129</f>
        <v>CNSW/005093/55</v>
      </c>
      <c r="J15" s="50" t="str">
        <f>'D25'!E147</f>
        <v>ZSA/154/33</v>
      </c>
      <c r="K15" s="50" t="str">
        <f>'D25'!E165</f>
        <v>ZSA/154/33</v>
      </c>
      <c r="L15" s="57" t="str">
        <f>'D25'!E183</f>
        <v>AZSC/154/33</v>
      </c>
      <c r="M15" s="68" t="str">
        <f>'D25'!E201</f>
        <v>AZSC/154/33</v>
      </c>
      <c r="N15" s="152" t="str">
        <f>'D25'!E219</f>
        <v>AZSC/20672/33</v>
      </c>
    </row>
    <row r="16" spans="1:14" x14ac:dyDescent="0.2">
      <c r="A16" s="48"/>
      <c r="B16" s="49">
        <f>'D25'!F3</f>
        <v>2016</v>
      </c>
      <c r="C16" s="49">
        <f>'D25'!F21</f>
        <v>2009</v>
      </c>
      <c r="D16" s="49">
        <f>'D25'!F39</f>
        <v>2019</v>
      </c>
      <c r="E16" s="49">
        <f>'D25'!F57</f>
        <v>2017</v>
      </c>
      <c r="F16" s="49">
        <f>'D25'!F75</f>
        <v>2014</v>
      </c>
      <c r="G16" s="49">
        <f>'D25'!F93</f>
        <v>2018</v>
      </c>
      <c r="H16" s="49">
        <f>'D25'!F111</f>
        <v>2017</v>
      </c>
      <c r="I16" s="49">
        <f>'D25'!F129</f>
        <v>2016</v>
      </c>
      <c r="J16" s="49">
        <f>'D25'!F147</f>
        <v>1998</v>
      </c>
      <c r="K16" s="49">
        <f>'D25'!F165</f>
        <v>2003</v>
      </c>
      <c r="L16" s="54">
        <f>'D25'!F183</f>
        <v>2008</v>
      </c>
      <c r="M16" s="19">
        <f>'D25'!F201</f>
        <v>2013</v>
      </c>
      <c r="N16" s="151">
        <f>'D25'!F219</f>
        <v>2018</v>
      </c>
    </row>
    <row r="17" spans="1:14" s="41" customFormat="1" ht="13.5" thickBot="1" x14ac:dyDescent="0.25">
      <c r="A17" s="51"/>
      <c r="B17" s="53" t="str">
        <f>'D25'!G3</f>
        <v>02:06.87</v>
      </c>
      <c r="C17" s="52" t="str">
        <f>'D25'!G21</f>
        <v>02:12.10</v>
      </c>
      <c r="D17" s="52" t="str">
        <f>'D25'!G39</f>
        <v>02:13.57</v>
      </c>
      <c r="E17" s="52" t="str">
        <f>'D25'!G57</f>
        <v>02:24.50</v>
      </c>
      <c r="F17" s="52" t="str">
        <f>'D25'!G75</f>
        <v>02:22.59</v>
      </c>
      <c r="G17" s="52" t="str">
        <f>'D25'!G93</f>
        <v>02:22.14</v>
      </c>
      <c r="H17" s="52" t="str">
        <f>'D25'!G111</f>
        <v>02:32.63</v>
      </c>
      <c r="I17" s="52" t="str">
        <f>'D25'!G129</f>
        <v>03:00.73</v>
      </c>
      <c r="J17" s="52" t="str">
        <f>'D25'!G147</f>
        <v>03:03.48</v>
      </c>
      <c r="K17" s="52" t="str">
        <f>'D25'!G165</f>
        <v>03:11.51</v>
      </c>
      <c r="L17" s="59" t="str">
        <f>'D25'!G183</f>
        <v>03:25.62</v>
      </c>
      <c r="M17" s="69" t="str">
        <f>'D25'!G201</f>
        <v>03:33.92</v>
      </c>
      <c r="N17" s="153" t="str">
        <f>'D25'!G219</f>
        <v>04:03.08</v>
      </c>
    </row>
    <row r="18" spans="1:14" ht="15" customHeight="1" x14ac:dyDescent="0.2">
      <c r="A18" s="3" t="s">
        <v>625</v>
      </c>
      <c r="B18" s="73" t="str">
        <f>'D25'!C4</f>
        <v>Duck</v>
      </c>
      <c r="C18" s="49" t="str">
        <f>'D25'!C22</f>
        <v xml:space="preserve">Goffin </v>
      </c>
      <c r="D18" s="49" t="str">
        <f>'D25'!C40</f>
        <v>Wanter</v>
      </c>
      <c r="E18" s="49" t="str">
        <f>'D25'!C58</f>
        <v xml:space="preserve">Blondeel </v>
      </c>
      <c r="F18" s="49" t="str">
        <f>'D25'!C76</f>
        <v>Delaender</v>
      </c>
      <c r="G18" s="49" t="str">
        <f>'D25'!C94</f>
        <v>Delaender</v>
      </c>
      <c r="H18" s="49" t="str">
        <f>'D25'!C112</f>
        <v>Michel</v>
      </c>
      <c r="I18" s="49" t="str">
        <f>'D25'!C130</f>
        <v>Falize</v>
      </c>
      <c r="J18" s="49" t="str">
        <f>'D25'!C148</f>
        <v xml:space="preserve">Leroy </v>
      </c>
      <c r="K18" s="49" t="str">
        <f>'D25'!C166</f>
        <v>Pellis</v>
      </c>
      <c r="L18" s="54" t="str">
        <f>'D25'!C184</f>
        <v>Pellis</v>
      </c>
      <c r="M18" s="19" t="str">
        <f>'D25'!C202</f>
        <v>Keteleer</v>
      </c>
      <c r="N18" s="55" t="str">
        <f>'D25'!C220</f>
        <v>Pellis</v>
      </c>
    </row>
    <row r="19" spans="1:14" x14ac:dyDescent="0.2">
      <c r="A19" s="3" t="s">
        <v>621</v>
      </c>
      <c r="B19" s="20" t="str">
        <f>'D25'!D4</f>
        <v>Chantal</v>
      </c>
      <c r="C19" s="49" t="str">
        <f>'D25'!D22</f>
        <v>Aurélie</v>
      </c>
      <c r="D19" s="49" t="str">
        <f>'D25'!D40</f>
        <v>Ann</v>
      </c>
      <c r="E19" s="49" t="str">
        <f>'D25'!D58</f>
        <v>Nathalie</v>
      </c>
      <c r="F19" s="49" t="str">
        <f>'D25'!D76</f>
        <v>Katrien</v>
      </c>
      <c r="G19" s="49" t="str">
        <f>'D25'!D94</f>
        <v>Katrien</v>
      </c>
      <c r="H19" s="49" t="str">
        <f>'D25'!D112</f>
        <v>Pierrette</v>
      </c>
      <c r="I19" s="49" t="str">
        <f>'D25'!D130</f>
        <v>Micheline</v>
      </c>
      <c r="J19" s="49" t="str">
        <f>'D25'!D148</f>
        <v>Suzette</v>
      </c>
      <c r="K19" s="49" t="str">
        <f>'D25'!D166</f>
        <v>Eliane</v>
      </c>
      <c r="L19" s="54" t="str">
        <f>'D25'!D184</f>
        <v>Eliane</v>
      </c>
      <c r="M19" s="19" t="str">
        <f>'D25'!D202</f>
        <v>Virginia</v>
      </c>
      <c r="N19" s="56" t="str">
        <f>'D25'!D220</f>
        <v>Eliane</v>
      </c>
    </row>
    <row r="20" spans="1:14" x14ac:dyDescent="0.2">
      <c r="A20" s="3" t="s">
        <v>622</v>
      </c>
      <c r="B20" s="45" t="str">
        <f>'D25'!E4</f>
        <v>KZK/087/66</v>
      </c>
      <c r="C20" s="50" t="str">
        <f>'D25'!E22</f>
        <v>BEN/004/79</v>
      </c>
      <c r="D20" s="50" t="str">
        <f>'D25'!E40</f>
        <v>ZGEEL/21082/82</v>
      </c>
      <c r="E20" s="50" t="str">
        <f>'D25'!E58</f>
        <v>CNSW/004784/77</v>
      </c>
      <c r="F20" s="50" t="str">
        <f>'D25'!E76</f>
        <v>BZK/525/66</v>
      </c>
      <c r="G20" s="50" t="str">
        <f>'D25'!E94</f>
        <v>BZK/20525/66</v>
      </c>
      <c r="H20" s="50" t="str">
        <f>'D25'!E112</f>
        <v>CNSW/000835/62</v>
      </c>
      <c r="I20" s="50" t="str">
        <f>'D25'!E130</f>
        <v>CHAT/088/51</v>
      </c>
      <c r="J20" s="50" t="str">
        <f>'D25'!E148</f>
        <v>HELIOS/008685/52</v>
      </c>
      <c r="K20" s="50" t="str">
        <f>'D25'!E166</f>
        <v>ZSA/154/33</v>
      </c>
      <c r="L20" s="57" t="str">
        <f>'D25'!E184</f>
        <v>AZSC/154/33</v>
      </c>
      <c r="M20" s="68" t="str">
        <f>'D25'!E202</f>
        <v>SHARK/155/25</v>
      </c>
      <c r="N20" s="188" t="str">
        <f>'D25'!E220</f>
        <v>AZSC/20672/33</v>
      </c>
    </row>
    <row r="21" spans="1:14" x14ac:dyDescent="0.2">
      <c r="A21" s="3"/>
      <c r="B21" s="20">
        <f>'D25'!F4</f>
        <v>1993</v>
      </c>
      <c r="C21" s="49">
        <f>'D25'!F22</f>
        <v>2009</v>
      </c>
      <c r="D21" s="49">
        <f>'D25'!F40</f>
        <v>2020</v>
      </c>
      <c r="E21" s="49">
        <f>'D25'!F58</f>
        <v>2017</v>
      </c>
      <c r="F21" s="49">
        <f>'D25'!F76</f>
        <v>2014</v>
      </c>
      <c r="G21" s="49">
        <f>'D25'!F94</f>
        <v>2017</v>
      </c>
      <c r="H21" s="49">
        <f>'D25'!F112</f>
        <v>2017</v>
      </c>
      <c r="I21" s="49">
        <f>'D25'!F130</f>
        <v>2012</v>
      </c>
      <c r="J21" s="49">
        <f>'D25'!F148</f>
        <v>2019</v>
      </c>
      <c r="K21" s="49">
        <f>'D25'!F166</f>
        <v>2004</v>
      </c>
      <c r="L21" s="54">
        <f>'D25'!F184</f>
        <v>2008</v>
      </c>
      <c r="M21" s="19">
        <f>'D25'!F202</f>
        <v>2005</v>
      </c>
      <c r="N21" s="56">
        <f>'D25'!F220</f>
        <v>2018</v>
      </c>
    </row>
    <row r="22" spans="1:14" s="41" customFormat="1" ht="13.5" thickBot="1" x14ac:dyDescent="0.25">
      <c r="A22" s="61"/>
      <c r="B22" s="46" t="str">
        <f>'D25'!G4</f>
        <v>04:26.56</v>
      </c>
      <c r="C22" s="52" t="str">
        <f>'D25'!G22</f>
        <v>04:30.60</v>
      </c>
      <c r="D22" s="52" t="str">
        <f>'D25'!G40</f>
        <v>04:41.79</v>
      </c>
      <c r="E22" s="52" t="str">
        <f>'D25'!G58</f>
        <v>05:01.14</v>
      </c>
      <c r="F22" s="52" t="str">
        <f>'D25'!G76</f>
        <v>4:56.00</v>
      </c>
      <c r="G22" s="52" t="str">
        <f>'D25'!G94</f>
        <v>04:54.47</v>
      </c>
      <c r="H22" s="52" t="str">
        <f>'D25'!G112</f>
        <v>05:12.73</v>
      </c>
      <c r="I22" s="52" t="str">
        <f>'D25'!G130</f>
        <v>06:28.13</v>
      </c>
      <c r="J22" s="52" t="str">
        <f>'D25'!G148</f>
        <v>06:32.23</v>
      </c>
      <c r="K22" s="52" t="str">
        <f>'D25'!G166</f>
        <v>06:47.06</v>
      </c>
      <c r="L22" s="59" t="str">
        <f>'D25'!G184</f>
        <v>07:21.46</v>
      </c>
      <c r="M22" s="23" t="str">
        <f>'D25'!G202</f>
        <v>07:56.46</v>
      </c>
      <c r="N22" s="60" t="str">
        <f>'D25'!G220</f>
        <v>08:33.51</v>
      </c>
    </row>
    <row r="23" spans="1:14" ht="13.5" customHeight="1" x14ac:dyDescent="0.2">
      <c r="A23" s="48" t="s">
        <v>626</v>
      </c>
      <c r="B23" s="49" t="str">
        <f>'D25'!C5</f>
        <v>Duck</v>
      </c>
      <c r="C23" s="49" t="str">
        <f>'D25'!C23</f>
        <v xml:space="preserve">Goffin </v>
      </c>
      <c r="D23" s="49" t="str">
        <f>'D25'!C41</f>
        <v>Vaernewijck</v>
      </c>
      <c r="E23" s="49" t="str">
        <f>'D25'!C59</f>
        <v>Van Cauteren</v>
      </c>
      <c r="F23" s="49" t="str">
        <f>'D25'!C77</f>
        <v>Delaender</v>
      </c>
      <c r="G23" s="49" t="str">
        <f>'D25'!C95</f>
        <v>Delaender</v>
      </c>
      <c r="H23" s="49" t="str">
        <f>'D25'!C113</f>
        <v>Michel</v>
      </c>
      <c r="I23" s="49" t="str">
        <f>'D25'!C131</f>
        <v>Falize</v>
      </c>
      <c r="J23" s="49" t="str">
        <f>'D25'!C149</f>
        <v xml:space="preserve">Leroy </v>
      </c>
      <c r="K23" s="49" t="str">
        <f>'D25'!C167</f>
        <v>Pellis</v>
      </c>
      <c r="L23" s="54" t="str">
        <f>'D25'!C185</f>
        <v>Pellis</v>
      </c>
      <c r="M23" s="73" t="str">
        <f>'D25'!C203</f>
        <v>Keteleer</v>
      </c>
      <c r="N23" s="15"/>
    </row>
    <row r="24" spans="1:14" x14ac:dyDescent="0.2">
      <c r="A24" s="48" t="s">
        <v>621</v>
      </c>
      <c r="B24" s="49" t="str">
        <f>'D25'!D5</f>
        <v>Chantal</v>
      </c>
      <c r="C24" s="49" t="str">
        <f>'D25'!D23</f>
        <v>Aurélie</v>
      </c>
      <c r="D24" s="49" t="str">
        <f>'D25'!D41</f>
        <v>Stephanie</v>
      </c>
      <c r="E24" s="49" t="str">
        <f>'D25'!D59</f>
        <v>Kristin</v>
      </c>
      <c r="F24" s="49" t="str">
        <f>'D25'!D77</f>
        <v>Katrien</v>
      </c>
      <c r="G24" s="49" t="str">
        <f>'D25'!D95</f>
        <v>Katrien</v>
      </c>
      <c r="H24" s="49" t="str">
        <f>'D25'!D113</f>
        <v>Pierrette</v>
      </c>
      <c r="I24" s="49" t="str">
        <f>'D25'!D131</f>
        <v>Micheline</v>
      </c>
      <c r="J24" s="49" t="str">
        <f>'D25'!D149</f>
        <v>Suzette</v>
      </c>
      <c r="K24" s="49" t="str">
        <f>'D25'!D167</f>
        <v>Eliane</v>
      </c>
      <c r="L24" s="54" t="str">
        <f>'D25'!D185</f>
        <v>Eliane</v>
      </c>
      <c r="M24" s="20" t="str">
        <f>'D25'!D203</f>
        <v>Virginia</v>
      </c>
      <c r="N24" s="15"/>
    </row>
    <row r="25" spans="1:14" x14ac:dyDescent="0.2">
      <c r="A25" s="48" t="s">
        <v>622</v>
      </c>
      <c r="B25" s="50" t="str">
        <f>'D25'!E5</f>
        <v>KZK/087/66</v>
      </c>
      <c r="C25" s="50" t="str">
        <f>'D25'!E23</f>
        <v>BEN/004/79</v>
      </c>
      <c r="D25" s="50" t="str">
        <f>'D25'!E41</f>
        <v>MEGA/20352/83</v>
      </c>
      <c r="E25" s="50" t="str">
        <f>'D25'!E59</f>
        <v>LZV/009/64</v>
      </c>
      <c r="F25" s="50" t="str">
        <f>'D25'!E77</f>
        <v>BZK/525/66</v>
      </c>
      <c r="G25" s="50" t="str">
        <f>'D25'!E95</f>
        <v>BZK/20525/66</v>
      </c>
      <c r="H25" s="50" t="str">
        <f>'D25'!E113</f>
        <v>CNSW/000835/62</v>
      </c>
      <c r="I25" s="50" t="str">
        <f>'D25'!E131</f>
        <v>CHAT/088/51</v>
      </c>
      <c r="J25" s="50" t="str">
        <f>'D25'!E149</f>
        <v>HELIOS/008685/52</v>
      </c>
      <c r="K25" s="50" t="str">
        <f>'D25'!E167</f>
        <v>AZSC/672/33</v>
      </c>
      <c r="L25" s="57" t="str">
        <f>'D25'!E185</f>
        <v>AZSC/154/33</v>
      </c>
      <c r="M25" s="45" t="str">
        <f>'D25'!E203</f>
        <v>SHARK/155/25</v>
      </c>
      <c r="N25" s="15"/>
    </row>
    <row r="26" spans="1:14" x14ac:dyDescent="0.2">
      <c r="A26" s="48"/>
      <c r="B26" s="49">
        <f>'D25'!F5</f>
        <v>1992</v>
      </c>
      <c r="C26" s="49">
        <f>'D25'!F23</f>
        <v>2010</v>
      </c>
      <c r="D26" s="49">
        <f>'D25'!F41</f>
        <v>2020</v>
      </c>
      <c r="E26" s="49">
        <f>'D25'!F59</f>
        <v>2007</v>
      </c>
      <c r="F26" s="49">
        <f>'D25'!F77</f>
        <v>2014</v>
      </c>
      <c r="G26" s="49">
        <f>'D25'!F95</f>
        <v>2017</v>
      </c>
      <c r="H26" s="49">
        <f>'D25'!F113</f>
        <v>2017</v>
      </c>
      <c r="I26" s="49">
        <f>'D25'!F131</f>
        <v>2011</v>
      </c>
      <c r="J26" s="49">
        <f>'D25'!F149</f>
        <v>2019</v>
      </c>
      <c r="K26" s="49">
        <f>'D25'!F167</f>
        <v>2007</v>
      </c>
      <c r="L26" s="54">
        <f>'D25'!F185</f>
        <v>2009</v>
      </c>
      <c r="M26" s="20">
        <f>'D25'!F203</f>
        <v>2006</v>
      </c>
      <c r="N26" s="15"/>
    </row>
    <row r="27" spans="1:14" s="41" customFormat="1" x14ac:dyDescent="0.2">
      <c r="A27" s="51"/>
      <c r="B27" s="52" t="str">
        <f>'D25'!G5</f>
        <v>09:15.02</v>
      </c>
      <c r="C27" s="52" t="str">
        <f>'D25'!G23</f>
        <v>09:45.16</v>
      </c>
      <c r="D27" s="52" t="str">
        <f>'D25'!G41</f>
        <v>09:47.49</v>
      </c>
      <c r="E27" s="52" t="str">
        <f>'D25'!G59</f>
        <v>10:28.23</v>
      </c>
      <c r="F27" s="52" t="str">
        <f>'D25'!G77</f>
        <v>10:15.19</v>
      </c>
      <c r="G27" s="52" t="str">
        <f>'D25'!G95</f>
        <v>09:55.00</v>
      </c>
      <c r="H27" s="52" t="str">
        <f>'D25'!G113</f>
        <v>10:36.51</v>
      </c>
      <c r="I27" s="52" t="str">
        <f>'D25'!G131</f>
        <v>13:01.89</v>
      </c>
      <c r="J27" s="52" t="str">
        <f>'D25'!G149</f>
        <v>13:08.96</v>
      </c>
      <c r="K27" s="52" t="str">
        <f>'D25'!G167</f>
        <v>14:49.90</v>
      </c>
      <c r="L27" s="59" t="str">
        <f>'D25'!G185</f>
        <v>15:38.58</v>
      </c>
      <c r="M27" s="46" t="str">
        <f>'D25'!G203</f>
        <v>16:04.77</v>
      </c>
      <c r="N27" s="141"/>
    </row>
    <row r="28" spans="1:14" x14ac:dyDescent="0.2">
      <c r="A28" s="48">
        <v>1500</v>
      </c>
      <c r="B28" s="49" t="str">
        <f>'D25'!C6</f>
        <v>Duck</v>
      </c>
      <c r="C28" s="49" t="str">
        <f>'D25'!C24</f>
        <v xml:space="preserve">Goffin </v>
      </c>
      <c r="D28" s="50" t="str">
        <f>'D25'!C42</f>
        <v>Wanter</v>
      </c>
      <c r="E28" s="49" t="str">
        <f>'D25'!C60</f>
        <v>Van Cauteren</v>
      </c>
      <c r="F28" s="49" t="str">
        <f>'D25'!C78</f>
        <v>Van Cauteren</v>
      </c>
      <c r="G28" s="49" t="str">
        <f>'D25'!C96</f>
        <v>Delaender</v>
      </c>
      <c r="H28" s="49" t="str">
        <f>'D25'!C114</f>
        <v>Michel</v>
      </c>
      <c r="I28" s="49" t="str">
        <f>'D25'!C132</f>
        <v>Falize</v>
      </c>
      <c r="J28" s="49" t="str">
        <f>'D25'!C150</f>
        <v>Pellis</v>
      </c>
      <c r="K28" s="49" t="str">
        <f>'D25'!C168</f>
        <v>Pellis</v>
      </c>
      <c r="L28" s="54" t="str">
        <f>'D25'!C186</f>
        <v>Pellis</v>
      </c>
      <c r="M28" s="73" t="str">
        <f>'D25'!C204</f>
        <v>Keteleer</v>
      </c>
      <c r="N28" s="15"/>
    </row>
    <row r="29" spans="1:14" x14ac:dyDescent="0.2">
      <c r="A29" s="48" t="s">
        <v>637</v>
      </c>
      <c r="B29" s="49" t="str">
        <f>'D25'!D6</f>
        <v>Chantal</v>
      </c>
      <c r="C29" s="49" t="str">
        <f>'D25'!D24</f>
        <v>Aurélie</v>
      </c>
      <c r="D29" s="49" t="str">
        <f>'D25'!D42</f>
        <v>Ann</v>
      </c>
      <c r="E29" s="49" t="str">
        <f>'D25'!D60</f>
        <v>Kristin</v>
      </c>
      <c r="F29" s="49" t="str">
        <f>'D25'!D78</f>
        <v>Kristin</v>
      </c>
      <c r="G29" s="49" t="str">
        <f>'D25'!D96</f>
        <v>Katrien</v>
      </c>
      <c r="H29" s="49" t="str">
        <f>'D25'!D114</f>
        <v>Pierrette</v>
      </c>
      <c r="I29" s="49" t="str">
        <f>'D25'!D132</f>
        <v>Micheline</v>
      </c>
      <c r="J29" s="49" t="str">
        <f>'D25'!D150</f>
        <v>Eliane</v>
      </c>
      <c r="K29" s="49" t="str">
        <f>'D25'!D168</f>
        <v>Eliane</v>
      </c>
      <c r="L29" s="54" t="str">
        <f>'D25'!D186</f>
        <v>Eliane</v>
      </c>
      <c r="M29" s="20" t="str">
        <f>'D25'!D204</f>
        <v>Virginia</v>
      </c>
      <c r="N29" s="15"/>
    </row>
    <row r="30" spans="1:14" x14ac:dyDescent="0.2">
      <c r="A30" s="48" t="s">
        <v>622</v>
      </c>
      <c r="B30" s="50" t="str">
        <f>'D25'!E6</f>
        <v>KZK/087/66</v>
      </c>
      <c r="C30" s="50" t="str">
        <f>'D25'!E24</f>
        <v>BEN/004/79</v>
      </c>
      <c r="D30" s="50" t="str">
        <f>'D25'!E42</f>
        <v>ZGEEL/21082/82</v>
      </c>
      <c r="E30" s="50" t="str">
        <f>'D25'!E60</f>
        <v>LZV/009/64</v>
      </c>
      <c r="F30" s="50" t="str">
        <f>'D25'!E78</f>
        <v>LZV/009/64</v>
      </c>
      <c r="G30" s="50" t="str">
        <f>'D25'!E96</f>
        <v>BZK/20525/66</v>
      </c>
      <c r="H30" s="50" t="str">
        <f>'D25'!E114</f>
        <v>CNSW/000835/62</v>
      </c>
      <c r="I30" s="50" t="str">
        <f>'D25'!E132</f>
        <v>CHAT/088/51</v>
      </c>
      <c r="J30" s="50" t="str">
        <f>'D25'!E150</f>
        <v>ZSA/154/33</v>
      </c>
      <c r="K30" s="50" t="str">
        <f>'D25'!E168</f>
        <v>AZSC/672/33</v>
      </c>
      <c r="L30" s="57" t="str">
        <f>'D25'!E186</f>
        <v>AZSC/154/33</v>
      </c>
      <c r="M30" s="45" t="str">
        <f>'D25'!E204</f>
        <v>SHARK/155/25</v>
      </c>
      <c r="N30" s="15"/>
    </row>
    <row r="31" spans="1:14" x14ac:dyDescent="0.2">
      <c r="A31" s="48" t="s">
        <v>621</v>
      </c>
      <c r="B31" s="49">
        <f>'D25'!F6</f>
        <v>1993</v>
      </c>
      <c r="C31" s="49">
        <f>'D25'!F24</f>
        <v>2010</v>
      </c>
      <c r="D31" s="49">
        <f>'D25'!F42</f>
        <v>2019</v>
      </c>
      <c r="E31" s="49">
        <f>'D25'!F60</f>
        <v>2005</v>
      </c>
      <c r="F31" s="49">
        <f>'D25'!F78</f>
        <v>2010</v>
      </c>
      <c r="G31" s="49">
        <f>'D25'!F96</f>
        <v>2018</v>
      </c>
      <c r="H31" s="49">
        <f>'D25'!F114</f>
        <v>2017</v>
      </c>
      <c r="I31" s="49">
        <f>'D25'!F132</f>
        <v>2011</v>
      </c>
      <c r="J31" s="49">
        <f>'D25'!F150</f>
        <v>1999</v>
      </c>
      <c r="K31" s="49">
        <f>'D25'!F168</f>
        <v>2007</v>
      </c>
      <c r="L31" s="54">
        <f>'D25'!F186</f>
        <v>2009</v>
      </c>
      <c r="M31" s="20">
        <f>'D25'!F204</f>
        <v>2005</v>
      </c>
      <c r="N31" s="15"/>
    </row>
    <row r="32" spans="1:14" s="41" customFormat="1" x14ac:dyDescent="0.2">
      <c r="A32" s="51"/>
      <c r="B32" s="52" t="str">
        <f>'D25'!G6</f>
        <v>17:29.81</v>
      </c>
      <c r="C32" s="52" t="str">
        <f>'D25'!G24</f>
        <v>18:29.39</v>
      </c>
      <c r="D32" s="52" t="str">
        <f>'D25'!G42</f>
        <v>18:20.26</v>
      </c>
      <c r="E32" s="52" t="str">
        <f>'D25'!G60</f>
        <v>20:16.87</v>
      </c>
      <c r="F32" s="52" t="str">
        <f>'D25'!G78</f>
        <v>20:03.59</v>
      </c>
      <c r="G32" s="52" t="str">
        <f>'D25'!G96</f>
        <v>18:58.06</v>
      </c>
      <c r="H32" s="52" t="str">
        <f>'D25'!G114</f>
        <v>20:01.36</v>
      </c>
      <c r="I32" s="52" t="str">
        <f>'D25'!G132</f>
        <v>24:56.82</v>
      </c>
      <c r="J32" s="52" t="str">
        <f>'D25'!G150</f>
        <v>27:29.73</v>
      </c>
      <c r="K32" s="52" t="str">
        <f>'D25'!G168</f>
        <v>28:29.88</v>
      </c>
      <c r="L32" s="59" t="str">
        <f>'D25'!G186</f>
        <v>29:51.00</v>
      </c>
      <c r="M32" s="46" t="str">
        <f>'D25'!G204</f>
        <v>30:32.06</v>
      </c>
      <c r="N32" s="141"/>
    </row>
    <row r="33" spans="1:14" s="41" customForma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4" s="41" customFormat="1" ht="13.5" thickBo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 s="1" customFormat="1" ht="13.5" customHeight="1" thickBot="1" x14ac:dyDescent="0.25">
      <c r="A35" s="62" t="s">
        <v>607</v>
      </c>
      <c r="B35" s="48" t="s">
        <v>608</v>
      </c>
      <c r="C35" s="48" t="s">
        <v>609</v>
      </c>
      <c r="D35" s="48" t="s">
        <v>610</v>
      </c>
      <c r="E35" s="48" t="s">
        <v>611</v>
      </c>
      <c r="F35" s="48" t="s">
        <v>612</v>
      </c>
      <c r="G35" s="48" t="s">
        <v>613</v>
      </c>
      <c r="H35" s="48" t="s">
        <v>614</v>
      </c>
      <c r="I35" s="48" t="s">
        <v>615</v>
      </c>
      <c r="J35" s="48" t="s">
        <v>616</v>
      </c>
      <c r="K35" s="48" t="s">
        <v>617</v>
      </c>
      <c r="L35" s="48" t="s">
        <v>618</v>
      </c>
      <c r="M35" s="48" t="s">
        <v>619</v>
      </c>
      <c r="N35" s="142" t="s">
        <v>635</v>
      </c>
    </row>
    <row r="36" spans="1:14" s="1" customFormat="1" ht="13.5" customHeight="1" thickBot="1" x14ac:dyDescent="0.25">
      <c r="A36" s="137" t="s">
        <v>1654</v>
      </c>
      <c r="B36" s="63" t="s">
        <v>155</v>
      </c>
      <c r="C36" s="63" t="s">
        <v>156</v>
      </c>
      <c r="D36" s="63" t="s">
        <v>157</v>
      </c>
      <c r="E36" s="63" t="s">
        <v>158</v>
      </c>
      <c r="F36" s="63" t="s">
        <v>159</v>
      </c>
      <c r="G36" s="63" t="s">
        <v>160</v>
      </c>
      <c r="H36" s="63" t="s">
        <v>161</v>
      </c>
      <c r="I36" s="63" t="s">
        <v>162</v>
      </c>
      <c r="J36" s="63" t="s">
        <v>163</v>
      </c>
      <c r="K36" s="63" t="s">
        <v>164</v>
      </c>
      <c r="L36" s="63" t="s">
        <v>165</v>
      </c>
      <c r="M36" s="63" t="s">
        <v>166</v>
      </c>
      <c r="N36" s="134" t="s">
        <v>197</v>
      </c>
    </row>
    <row r="37" spans="1:14" ht="13.5" thickTop="1" x14ac:dyDescent="0.2">
      <c r="A37" s="48" t="s">
        <v>620</v>
      </c>
      <c r="B37" s="49" t="str">
        <f>'D25'!C7</f>
        <v>Verbauwen</v>
      </c>
      <c r="C37" s="49" t="str">
        <f>'D25'!C25</f>
        <v xml:space="preserve">Goffin </v>
      </c>
      <c r="D37" s="49" t="str">
        <f>'D25'!C43</f>
        <v>Wanter</v>
      </c>
      <c r="E37" s="49" t="str">
        <f>'D25'!C61</f>
        <v>Capkova</v>
      </c>
      <c r="F37" s="49" t="str">
        <f>'D25'!C79</f>
        <v>Michel</v>
      </c>
      <c r="G37" s="49" t="str">
        <f>'D25'!C97</f>
        <v>Michel</v>
      </c>
      <c r="H37" s="49" t="str">
        <f>'D25'!C115</f>
        <v>Crabbé</v>
      </c>
      <c r="I37" s="49" t="str">
        <f>'D25'!C133</f>
        <v>Baeten</v>
      </c>
      <c r="J37" s="49" t="str">
        <f>'D25'!C151</f>
        <v>Pellis</v>
      </c>
      <c r="K37" s="49" t="str">
        <f>'D25'!C169</f>
        <v>Keteleer</v>
      </c>
      <c r="L37" s="49" t="str">
        <f>'D25'!C187</f>
        <v>Pellis</v>
      </c>
      <c r="M37" s="49" t="str">
        <f>'D25'!C205</f>
        <v>Pellis</v>
      </c>
      <c r="N37" s="138" t="str">
        <f>'D25'!C223</f>
        <v>Pellis</v>
      </c>
    </row>
    <row r="38" spans="1:14" x14ac:dyDescent="0.2">
      <c r="A38" s="48" t="s">
        <v>628</v>
      </c>
      <c r="B38" s="49" t="str">
        <f>'D25'!D7</f>
        <v>Pascale</v>
      </c>
      <c r="C38" s="49" t="str">
        <f>'D25'!D25</f>
        <v>Aurélie</v>
      </c>
      <c r="D38" s="49" t="str">
        <f>'D25'!D43</f>
        <v>Ann</v>
      </c>
      <c r="E38" s="49" t="str">
        <f>'D25'!D61</f>
        <v>Vera</v>
      </c>
      <c r="F38" s="49" t="str">
        <f>'D25'!D79</f>
        <v>Pierrette</v>
      </c>
      <c r="G38" s="49" t="str">
        <f>'D25'!D97</f>
        <v>Pierrette</v>
      </c>
      <c r="H38" s="49" t="str">
        <f>'D25'!D115</f>
        <v>Colette</v>
      </c>
      <c r="I38" s="49" t="str">
        <f>'D25'!D133</f>
        <v>Jenny</v>
      </c>
      <c r="J38" s="49" t="str">
        <f>'D25'!D151</f>
        <v>Eliane</v>
      </c>
      <c r="K38" s="49" t="str">
        <f>'D25'!D169</f>
        <v>Virginia</v>
      </c>
      <c r="L38" s="49" t="str">
        <f>'D25'!D187</f>
        <v>Eliane</v>
      </c>
      <c r="M38" s="49" t="str">
        <f>'D25'!D205</f>
        <v>Eliane</v>
      </c>
      <c r="N38" s="138" t="str">
        <f>'D25'!D223</f>
        <v>Eliane</v>
      </c>
    </row>
    <row r="39" spans="1:14" x14ac:dyDescent="0.2">
      <c r="A39" s="48" t="s">
        <v>629</v>
      </c>
      <c r="B39" s="50" t="str">
        <f>'D25'!E7</f>
        <v>MZV/072/63</v>
      </c>
      <c r="C39" s="50" t="str">
        <f>'D25'!E25</f>
        <v>CNSW/505/79</v>
      </c>
      <c r="D39" s="50" t="str">
        <f>'D25'!E43</f>
        <v>ZGEEL/21082/82</v>
      </c>
      <c r="E39" s="50" t="str">
        <f>'D25'!E61</f>
        <v>MZVA/133/61</v>
      </c>
      <c r="F39" s="50" t="str">
        <f>'D25'!E79</f>
        <v>CNSW/500/62</v>
      </c>
      <c r="G39" s="50" t="str">
        <f>'D25'!E97</f>
        <v>CNSW/500/62</v>
      </c>
      <c r="H39" s="50" t="str">
        <f>'D25'!E115</f>
        <v>CNSW/559/56</v>
      </c>
      <c r="I39" s="50" t="str">
        <f>'D25'!E133</f>
        <v>W/093/43</v>
      </c>
      <c r="J39" s="50" t="str">
        <f>'D25'!E151</f>
        <v>ZSA/154/33</v>
      </c>
      <c r="K39" s="50" t="str">
        <f>'D25'!E169</f>
        <v>ZSA/208/25</v>
      </c>
      <c r="L39" s="50" t="str">
        <f>'D25'!E187</f>
        <v>AZSC/154/33</v>
      </c>
      <c r="M39" s="50" t="str">
        <f>'D25'!E205</f>
        <v>AZSC/20672/33</v>
      </c>
      <c r="N39" s="139" t="str">
        <f>'D25'!E223</f>
        <v>AZSC/20672/33</v>
      </c>
    </row>
    <row r="40" spans="1:14" x14ac:dyDescent="0.2">
      <c r="A40" s="48" t="s">
        <v>516</v>
      </c>
      <c r="B40" s="49">
        <f>'D25'!F7</f>
        <v>1993</v>
      </c>
      <c r="C40" s="49">
        <f>'D25'!F25</f>
        <v>2011</v>
      </c>
      <c r="D40" s="49">
        <f>'D25'!F43</f>
        <v>2019</v>
      </c>
      <c r="E40" s="49">
        <f>'D25'!F61</f>
        <v>2004</v>
      </c>
      <c r="F40" s="49">
        <f>'D25'!F79</f>
        <v>2011</v>
      </c>
      <c r="G40" s="49">
        <f>'D25'!F97</f>
        <v>2012</v>
      </c>
      <c r="H40" s="49">
        <f>'D25'!F115</f>
        <v>2014</v>
      </c>
      <c r="I40" s="49">
        <f>'D25'!F133</f>
        <v>2003</v>
      </c>
      <c r="J40" s="49">
        <f>'D25'!F151</f>
        <v>1999</v>
      </c>
      <c r="K40" s="49">
        <f>'D25'!F169</f>
        <v>1996</v>
      </c>
      <c r="L40" s="49">
        <f>'D25'!F187</f>
        <v>2009</v>
      </c>
      <c r="M40" s="49">
        <f>'D25'!F205</f>
        <v>2016</v>
      </c>
      <c r="N40" s="138">
        <f>'D25'!F223</f>
        <v>2018</v>
      </c>
    </row>
    <row r="41" spans="1:14" s="41" customFormat="1" x14ac:dyDescent="0.2">
      <c r="A41" s="51"/>
      <c r="B41" s="52" t="str">
        <f>'D25'!G7</f>
        <v>00:29.48</v>
      </c>
      <c r="C41" s="52" t="str">
        <f>'D25'!G25</f>
        <v>00:32.76</v>
      </c>
      <c r="D41" s="52" t="str">
        <f>'D25'!G43</f>
        <v>00:33.83</v>
      </c>
      <c r="E41" s="52" t="str">
        <f>'D25'!G61</f>
        <v>00:32.10</v>
      </c>
      <c r="F41" s="52" t="str">
        <f>'D25'!G79</f>
        <v>00:35.93</v>
      </c>
      <c r="G41" s="52" t="str">
        <f>'D25'!G97</f>
        <v>00:36.54</v>
      </c>
      <c r="H41" s="52" t="str">
        <f>'D25'!G115</f>
        <v>00:36.82</v>
      </c>
      <c r="I41" s="52" t="str">
        <f>'D25'!G133</f>
        <v>00:42.18</v>
      </c>
      <c r="J41" s="52" t="str">
        <f>'D25'!G151</f>
        <v>00:46.66</v>
      </c>
      <c r="K41" s="52" t="str">
        <f>'D25'!G169</f>
        <v>00:48.00</v>
      </c>
      <c r="L41" s="52" t="str">
        <f>'D25'!G187</f>
        <v>00:51.35</v>
      </c>
      <c r="M41" s="52" t="str">
        <f>'D25'!G205</f>
        <v>00:58.11</v>
      </c>
      <c r="N41" s="140" t="str">
        <f>'D25'!G223</f>
        <v>01:00.49</v>
      </c>
    </row>
    <row r="42" spans="1:14" ht="21" x14ac:dyDescent="0.2">
      <c r="A42" s="48" t="s">
        <v>623</v>
      </c>
      <c r="B42" s="49" t="str">
        <f>'D25'!C8</f>
        <v>Verbauwen</v>
      </c>
      <c r="C42" s="49" t="str">
        <f>'D25'!C26</f>
        <v xml:space="preserve">Goffin </v>
      </c>
      <c r="D42" s="49" t="str">
        <f>'D25'!C44</f>
        <v>Wanter</v>
      </c>
      <c r="E42" s="49" t="str">
        <f>'D25'!C62</f>
        <v>Capkova</v>
      </c>
      <c r="F42" s="49" t="str">
        <f>'D25'!C80</f>
        <v>Capkova</v>
      </c>
      <c r="G42" s="49" t="str">
        <f>'D25'!C98</f>
        <v>Michel</v>
      </c>
      <c r="H42" s="49" t="str">
        <f>'D25'!C116</f>
        <v>Michel</v>
      </c>
      <c r="I42" s="49" t="str">
        <f>'D25'!C134</f>
        <v>De Sauvage</v>
      </c>
      <c r="J42" s="49" t="str">
        <f>'D25'!C152</f>
        <v>Everaert</v>
      </c>
      <c r="K42" s="49" t="str">
        <f>'D25'!C170</f>
        <v>Keteleer</v>
      </c>
      <c r="L42" s="49" t="str">
        <f>'D25'!C188</f>
        <v>Pellis</v>
      </c>
      <c r="M42" s="49" t="str">
        <f>'D25'!C206</f>
        <v>Keteleer</v>
      </c>
      <c r="N42" s="138" t="str">
        <f>'D25'!C224</f>
        <v>Pellis</v>
      </c>
    </row>
    <row r="43" spans="1:14" x14ac:dyDescent="0.2">
      <c r="A43" s="48" t="s">
        <v>628</v>
      </c>
      <c r="B43" s="49" t="str">
        <f>'D25'!D8</f>
        <v>Pascale</v>
      </c>
      <c r="C43" s="49" t="str">
        <f>'D25'!D26</f>
        <v>Aurélie</v>
      </c>
      <c r="D43" s="49" t="str">
        <f>'D25'!D44</f>
        <v>Ann</v>
      </c>
      <c r="E43" s="49" t="str">
        <f>'D25'!D62</f>
        <v>Vera</v>
      </c>
      <c r="F43" s="49" t="str">
        <f>'D25'!D80</f>
        <v>Vera</v>
      </c>
      <c r="G43" s="49" t="str">
        <f>'D25'!D98</f>
        <v>Pierrette</v>
      </c>
      <c r="H43" s="49" t="str">
        <f>'D25'!D116</f>
        <v>Pierrette</v>
      </c>
      <c r="I43" s="49" t="str">
        <f>'D25'!D134</f>
        <v>Anne</v>
      </c>
      <c r="J43" s="49" t="str">
        <f>'D25'!D152</f>
        <v>Jacqueline</v>
      </c>
      <c r="K43" s="49" t="str">
        <f>'D25'!D170</f>
        <v>Virginia</v>
      </c>
      <c r="L43" s="49" t="str">
        <f>'D25'!D188</f>
        <v>Eliane</v>
      </c>
      <c r="M43" s="49" t="str">
        <f>'D25'!D206</f>
        <v>Virginia</v>
      </c>
      <c r="N43" s="138" t="str">
        <f>'D25'!D224</f>
        <v>Eliane</v>
      </c>
    </row>
    <row r="44" spans="1:14" x14ac:dyDescent="0.2">
      <c r="A44" s="48" t="s">
        <v>629</v>
      </c>
      <c r="B44" s="50" t="str">
        <f>'D25'!E8</f>
        <v>MZV/072/63</v>
      </c>
      <c r="C44" s="50" t="str">
        <f>'D25'!E26</f>
        <v>CNSW/505/79</v>
      </c>
      <c r="D44" s="50" t="str">
        <f>'D25'!E44</f>
        <v>ZGEEL/21082/82</v>
      </c>
      <c r="E44" s="50" t="str">
        <f>'D25'!E62</f>
        <v>MZVA/133/61</v>
      </c>
      <c r="F44" s="50" t="str">
        <f>'D25'!E80</f>
        <v>MZVA/133/61</v>
      </c>
      <c r="G44" s="50" t="str">
        <f>'D25'!E98</f>
        <v>CNSW/00835/62</v>
      </c>
      <c r="H44" s="50" t="str">
        <f>'D25'!E116</f>
        <v>CNSW/000835/62</v>
      </c>
      <c r="I44" s="50" t="str">
        <f>'D25'!E134</f>
        <v>CNSW/005093/55</v>
      </c>
      <c r="J44" s="50" t="str">
        <f>'D25'!E152</f>
        <v>CHAT/282/47</v>
      </c>
      <c r="K44" s="50" t="str">
        <f>'D25'!E170</f>
        <v>ZSA/208/25</v>
      </c>
      <c r="L44" s="50" t="str">
        <f>'D25'!E188</f>
        <v>AZSC/154/33</v>
      </c>
      <c r="M44" s="50" t="str">
        <f>'D25'!E206</f>
        <v>SHARK/155/25</v>
      </c>
      <c r="N44" s="139" t="str">
        <f>'D25'!E224</f>
        <v>SHARK/21172/33</v>
      </c>
    </row>
    <row r="45" spans="1:14" x14ac:dyDescent="0.2">
      <c r="A45" s="48" t="s">
        <v>516</v>
      </c>
      <c r="B45" s="49">
        <f>'D25'!F8</f>
        <v>1991</v>
      </c>
      <c r="C45" s="49">
        <f>'D25'!F26</f>
        <v>2011</v>
      </c>
      <c r="D45" s="49">
        <f>'D25'!F44</f>
        <v>2019</v>
      </c>
      <c r="E45" s="49">
        <f>'D25'!F62</f>
        <v>2004</v>
      </c>
      <c r="F45" s="49">
        <f>'D25'!F80</f>
        <v>2006</v>
      </c>
      <c r="G45" s="49">
        <f>'D25'!F98</f>
        <v>2016</v>
      </c>
      <c r="H45" s="49">
        <f>'D25'!F116</f>
        <v>2017</v>
      </c>
      <c r="I45" s="49">
        <f>'D25'!F134</f>
        <v>2016</v>
      </c>
      <c r="J45" s="49">
        <f>'D25'!F152</f>
        <v>2012</v>
      </c>
      <c r="K45" s="49">
        <f>'D25'!F170</f>
        <v>1996</v>
      </c>
      <c r="L45" s="49">
        <f>'D25'!F188</f>
        <v>2009</v>
      </c>
      <c r="M45" s="49">
        <f>'D25'!F206</f>
        <v>2006</v>
      </c>
      <c r="N45" s="138">
        <f>'D25'!F224</f>
        <v>2019</v>
      </c>
    </row>
    <row r="46" spans="1:14" s="41" customFormat="1" x14ac:dyDescent="0.2">
      <c r="A46" s="51"/>
      <c r="B46" s="52" t="str">
        <f>'D25'!G8</f>
        <v>01:06.29</v>
      </c>
      <c r="C46" s="52" t="str">
        <f>'D25'!G26</f>
        <v>01:09.84</v>
      </c>
      <c r="D46" s="52" t="str">
        <f>'D25'!G44</f>
        <v>01:10.83</v>
      </c>
      <c r="E46" s="52" t="str">
        <f>'D25'!G62</f>
        <v>01:10.95</v>
      </c>
      <c r="F46" s="52" t="str">
        <f>'D25'!G80</f>
        <v>01:09.27</v>
      </c>
      <c r="G46" s="52" t="str">
        <f>'D25'!G98</f>
        <v>01:17.24</v>
      </c>
      <c r="H46" s="52" t="str">
        <f>'D25'!G116</f>
        <v>01:15.53</v>
      </c>
      <c r="I46" s="52" t="str">
        <f>'D25'!G134</f>
        <v>01:29.69</v>
      </c>
      <c r="J46" s="52" t="str">
        <f>'D25'!G152</f>
        <v>01:42.32</v>
      </c>
      <c r="K46" s="52" t="str">
        <f>'D25'!G170</f>
        <v>01:47.60</v>
      </c>
      <c r="L46" s="52" t="str">
        <f>'D25'!G188</f>
        <v>01:54.38</v>
      </c>
      <c r="M46" s="53" t="str">
        <f>'D25'!G206</f>
        <v>02:05.98</v>
      </c>
      <c r="N46" s="140" t="str">
        <f>'D25'!G224</f>
        <v>02:17.01</v>
      </c>
    </row>
    <row r="47" spans="1:14" ht="21" x14ac:dyDescent="0.2">
      <c r="A47" s="48" t="s">
        <v>624</v>
      </c>
      <c r="B47" s="49" t="str">
        <f>'D25'!C9</f>
        <v>Smet</v>
      </c>
      <c r="C47" s="49" t="str">
        <f>'D25'!C27</f>
        <v xml:space="preserve">Goffin </v>
      </c>
      <c r="D47" s="49" t="str">
        <f>'D25'!C45</f>
        <v>Wanter</v>
      </c>
      <c r="E47" s="49" t="str">
        <f>'D25'!C63</f>
        <v>Capkova</v>
      </c>
      <c r="F47" s="49" t="str">
        <f>'D25'!C81</f>
        <v>Michel</v>
      </c>
      <c r="G47" s="49" t="str">
        <f>'D25'!C99</f>
        <v>Michel</v>
      </c>
      <c r="H47" s="49" t="str">
        <f>'D25'!C117</f>
        <v>Michel</v>
      </c>
      <c r="I47" s="49" t="str">
        <f>'D25'!C135</f>
        <v>De Sauvage</v>
      </c>
      <c r="J47" s="49" t="str">
        <f>'D25'!C153</f>
        <v>Everaert</v>
      </c>
      <c r="K47" s="49" t="str">
        <f>'D25'!C171</f>
        <v>Keteleer</v>
      </c>
      <c r="L47" s="54" t="str">
        <f>'D25'!C189</f>
        <v>Keteleer</v>
      </c>
      <c r="M47" s="73" t="str">
        <f>'D25'!C207</f>
        <v>Keteleer</v>
      </c>
      <c r="N47" s="138" t="str">
        <f>'D25'!C225</f>
        <v>Keteleer</v>
      </c>
    </row>
    <row r="48" spans="1:14" x14ac:dyDescent="0.2">
      <c r="A48" s="48" t="s">
        <v>628</v>
      </c>
      <c r="B48" s="49" t="str">
        <f>'D25'!D9</f>
        <v>Mieke</v>
      </c>
      <c r="C48" s="49" t="str">
        <f>'D25'!D27</f>
        <v>Aurélie</v>
      </c>
      <c r="D48" s="49" t="str">
        <f>'D25'!D45</f>
        <v>Ann</v>
      </c>
      <c r="E48" s="49" t="str">
        <f>'D25'!D63</f>
        <v>Vera</v>
      </c>
      <c r="F48" s="49" t="str">
        <f>'D25'!D81</f>
        <v>Pierrette</v>
      </c>
      <c r="G48" s="49" t="str">
        <f>'D25'!D99</f>
        <v>Pierrette</v>
      </c>
      <c r="H48" s="49" t="str">
        <f>'D25'!D117</f>
        <v>Pierrette</v>
      </c>
      <c r="I48" s="49" t="str">
        <f>'D25'!D135</f>
        <v>Anne</v>
      </c>
      <c r="J48" s="49" t="str">
        <f>'D25'!D153</f>
        <v>Jacqueline</v>
      </c>
      <c r="K48" s="49" t="str">
        <f>'D25'!D171</f>
        <v>Virginia</v>
      </c>
      <c r="L48" s="54" t="str">
        <f>'D25'!D189</f>
        <v>Virginia</v>
      </c>
      <c r="M48" s="20" t="str">
        <f>'D25'!D207</f>
        <v>Virginia</v>
      </c>
      <c r="N48" s="138" t="str">
        <f>'D25'!D225</f>
        <v>Virginia</v>
      </c>
    </row>
    <row r="49" spans="1:14" x14ac:dyDescent="0.2">
      <c r="A49" s="48" t="s">
        <v>629</v>
      </c>
      <c r="B49" s="50" t="str">
        <f>'D25'!E9</f>
        <v>WZK/036/74</v>
      </c>
      <c r="C49" s="50" t="str">
        <f>'D25'!E27</f>
        <v>CNSW/505/79</v>
      </c>
      <c r="D49" s="50" t="str">
        <f>'D25'!E45</f>
        <v>ZGEEL/21082/82</v>
      </c>
      <c r="E49" s="50" t="str">
        <f>'D25'!E63</f>
        <v>MZVA/133/61</v>
      </c>
      <c r="F49" s="50" t="str">
        <f>'D25'!E81</f>
        <v>CNSW/500/62</v>
      </c>
      <c r="G49" s="50" t="str">
        <f>'D25'!E99</f>
        <v>CNSW/00835/62</v>
      </c>
      <c r="H49" s="50" t="str">
        <f>'D25'!E117</f>
        <v>CNSW/000835/62</v>
      </c>
      <c r="I49" s="50" t="str">
        <f>'D25'!E135</f>
        <v>CNSW/005093/55</v>
      </c>
      <c r="J49" s="50" t="str">
        <f>'D25'!E153</f>
        <v>CHAT/282/47</v>
      </c>
      <c r="K49" s="50" t="str">
        <f>'D25'!E171</f>
        <v>ZSA/208/25</v>
      </c>
      <c r="L49" s="57" t="str">
        <f>'D25'!E189</f>
        <v>AZSC/405/25</v>
      </c>
      <c r="M49" s="45" t="str">
        <f>'D25'!E207</f>
        <v>SHARK/155/25</v>
      </c>
      <c r="N49" s="139" t="str">
        <f>'D25'!E225</f>
        <v>SHARK/155/25</v>
      </c>
    </row>
    <row r="50" spans="1:14" x14ac:dyDescent="0.2">
      <c r="A50" s="48" t="s">
        <v>516</v>
      </c>
      <c r="B50" s="49">
        <f>'D25'!F9</f>
        <v>2001</v>
      </c>
      <c r="C50" s="49">
        <f>'D25'!F27</f>
        <v>2011</v>
      </c>
      <c r="D50" s="49">
        <f>'D25'!F45</f>
        <v>2019</v>
      </c>
      <c r="E50" s="49">
        <f>'D25'!F63</f>
        <v>2004</v>
      </c>
      <c r="F50" s="49">
        <f>'D25'!F81</f>
        <v>2011</v>
      </c>
      <c r="G50" s="49">
        <f>'D25'!F99</f>
        <v>2016</v>
      </c>
      <c r="H50" s="49">
        <f>'D25'!F117</f>
        <v>2017</v>
      </c>
      <c r="I50" s="49">
        <f>'D25'!F135</f>
        <v>2016</v>
      </c>
      <c r="J50" s="49">
        <f>'D25'!F153</f>
        <v>2012</v>
      </c>
      <c r="K50" s="49">
        <f>'D25'!F171</f>
        <v>1996</v>
      </c>
      <c r="L50" s="54">
        <f>'D25'!F189</f>
        <v>2001</v>
      </c>
      <c r="M50" s="20">
        <f>'D25'!F207</f>
        <v>2005</v>
      </c>
      <c r="N50" s="138">
        <f>'D25'!F225</f>
        <v>2011</v>
      </c>
    </row>
    <row r="51" spans="1:14" s="41" customFormat="1" ht="13.5" thickBot="1" x14ac:dyDescent="0.25">
      <c r="A51" s="51"/>
      <c r="B51" s="52" t="str">
        <f>'D25'!G9</f>
        <v>02:33.97</v>
      </c>
      <c r="C51" s="52" t="str">
        <f>'D25'!G27</f>
        <v>02:36.86</v>
      </c>
      <c r="D51" s="52" t="str">
        <f>'D25'!G45</f>
        <v>02:33.66</v>
      </c>
      <c r="E51" s="52" t="str">
        <f>'D25'!G63</f>
        <v>02:36.07</v>
      </c>
      <c r="F51" s="52" t="str">
        <f>'D25'!G81</f>
        <v>02:44.75</v>
      </c>
      <c r="G51" s="52" t="str">
        <f>'D25'!G99</f>
        <v>02:39.44</v>
      </c>
      <c r="H51" s="52" t="str">
        <f>'D25'!G117</f>
        <v>02:42.12</v>
      </c>
      <c r="I51" s="52" t="str">
        <f>'D25'!G135</f>
        <v>03:16.09</v>
      </c>
      <c r="J51" s="52" t="str">
        <f>'D25'!G153</f>
        <v>03:45.32</v>
      </c>
      <c r="K51" s="53" t="str">
        <f>'D25'!G171</f>
        <v>03:46.50</v>
      </c>
      <c r="L51" s="97" t="str">
        <f>'D25'!G189</f>
        <v>04:16.52</v>
      </c>
      <c r="M51" s="24" t="str">
        <f>'D25'!G207</f>
        <v>04:22.79</v>
      </c>
      <c r="N51" s="140" t="str">
        <f>'D25'!G225</f>
        <v>05:05.20</v>
      </c>
    </row>
    <row r="52" spans="1:14" x14ac:dyDescent="0.2">
      <c r="A52" s="48" t="s">
        <v>620</v>
      </c>
      <c r="B52" s="49" t="str">
        <f>'D25'!C10</f>
        <v>Vanbuel</v>
      </c>
      <c r="C52" s="49" t="str">
        <f>'D25'!C28</f>
        <v>Vanbuel</v>
      </c>
      <c r="D52" s="49" t="str">
        <f>'D25'!C46</f>
        <v>Xhervelle</v>
      </c>
      <c r="E52" s="49" t="str">
        <f>'D25'!C64</f>
        <v>Xhervelle</v>
      </c>
      <c r="F52" s="49" t="str">
        <f>'D25'!C82</f>
        <v>Michel</v>
      </c>
      <c r="G52" s="49" t="str">
        <f>'D25'!C100</f>
        <v>Michel</v>
      </c>
      <c r="H52" s="49" t="str">
        <f>'D25'!C118</f>
        <v>Crabbé</v>
      </c>
      <c r="I52" s="49" t="str">
        <f>'D25'!C136</f>
        <v>Pellis</v>
      </c>
      <c r="J52" s="54" t="str">
        <f>'D25'!C154</f>
        <v>Pellis</v>
      </c>
      <c r="K52" s="128" t="str">
        <f>'D25'!C172</f>
        <v>Pellis</v>
      </c>
      <c r="L52" s="117" t="str">
        <f>'D25'!C190</f>
        <v>Pellis</v>
      </c>
      <c r="M52" s="55" t="str">
        <f>'D25'!C208</f>
        <v>Pellis</v>
      </c>
      <c r="N52" s="138" t="str">
        <f>'D25'!C226</f>
        <v>Van Obberghen</v>
      </c>
    </row>
    <row r="53" spans="1:14" x14ac:dyDescent="0.2">
      <c r="A53" s="48" t="s">
        <v>638</v>
      </c>
      <c r="B53" s="49" t="str">
        <f>'D25'!D10</f>
        <v>Nele</v>
      </c>
      <c r="C53" s="49" t="str">
        <f>'D25'!D28</f>
        <v>Nele</v>
      </c>
      <c r="D53" s="49" t="str">
        <f>'D25'!D46</f>
        <v>Muriel</v>
      </c>
      <c r="E53" s="49" t="str">
        <f>'D25'!D64</f>
        <v>Muriel</v>
      </c>
      <c r="F53" s="49" t="str">
        <f>'D25'!D82</f>
        <v>Pierrette</v>
      </c>
      <c r="G53" s="49" t="str">
        <f>'D25'!D100</f>
        <v>Pierrette</v>
      </c>
      <c r="H53" s="49" t="str">
        <f>'D25'!D118</f>
        <v>Colette</v>
      </c>
      <c r="I53" s="49" t="str">
        <f>'D25'!D136</f>
        <v>Eliane</v>
      </c>
      <c r="J53" s="54" t="str">
        <f>'D25'!D154</f>
        <v>Eliane</v>
      </c>
      <c r="K53" s="19" t="str">
        <f>'D25'!D172</f>
        <v>Eliane</v>
      </c>
      <c r="L53" s="56" t="str">
        <f>'D25'!D190</f>
        <v>Eliane</v>
      </c>
      <c r="M53" s="56" t="str">
        <f>'D25'!D208</f>
        <v>Eliane</v>
      </c>
      <c r="N53" s="138" t="str">
        <f>'D25'!D226</f>
        <v>Agnès</v>
      </c>
    </row>
    <row r="54" spans="1:14" x14ac:dyDescent="0.2">
      <c r="A54" s="48" t="s">
        <v>630</v>
      </c>
      <c r="B54" s="50" t="str">
        <f>'D25'!E10</f>
        <v>CNSW/507/85</v>
      </c>
      <c r="C54" s="50" t="str">
        <f>'D25'!E28</f>
        <v>BA/010/85</v>
      </c>
      <c r="D54" s="50" t="str">
        <f>'D25'!E46</f>
        <v>EMBOU/153/73</v>
      </c>
      <c r="E54" s="50" t="str">
        <f>'D25'!E64</f>
        <v>EMBOU/153/73</v>
      </c>
      <c r="F54" s="50" t="str">
        <f>'D25'!E82</f>
        <v>BEST/900/62</v>
      </c>
      <c r="G54" s="50" t="str">
        <f>'D25'!E100</f>
        <v>CNSW/500/62</v>
      </c>
      <c r="H54" s="50" t="str">
        <f>'D25'!E118</f>
        <v>CNSW/559/56</v>
      </c>
      <c r="I54" s="50" t="str">
        <f>'D25'!E136</f>
        <v>ZSA/154/33</v>
      </c>
      <c r="J54" s="57" t="str">
        <f>'D25'!E154</f>
        <v>ZSA/154/33</v>
      </c>
      <c r="K54" s="68" t="str">
        <f>'D25'!E172</f>
        <v>ZSA/154/33</v>
      </c>
      <c r="L54" s="58" t="str">
        <f>'D25'!E190</f>
        <v>AZSC/154/33</v>
      </c>
      <c r="M54" s="58" t="str">
        <f>'D25'!E208</f>
        <v>AZSC/154/33</v>
      </c>
      <c r="N54" s="139" t="str">
        <f>'D25'!E226</f>
        <v>AZSC/20696/31</v>
      </c>
    </row>
    <row r="55" spans="1:14" x14ac:dyDescent="0.2">
      <c r="A55" s="48" t="s">
        <v>516</v>
      </c>
      <c r="B55" s="49">
        <f>'D25'!F10</f>
        <v>2011</v>
      </c>
      <c r="C55" s="49">
        <f>'D25'!F28</f>
        <v>2016</v>
      </c>
      <c r="D55" s="49">
        <f>'D25'!F46</f>
        <v>2011</v>
      </c>
      <c r="E55" s="49">
        <f>'D25'!F64</f>
        <v>2013</v>
      </c>
      <c r="F55" s="49">
        <f>'D25'!F82</f>
        <v>2008</v>
      </c>
      <c r="G55" s="49">
        <f>'D25'!F100</f>
        <v>2012</v>
      </c>
      <c r="H55" s="49">
        <f>'D25'!F118</f>
        <v>2014</v>
      </c>
      <c r="I55" s="49">
        <f>'D25'!F136</f>
        <v>1995</v>
      </c>
      <c r="J55" s="54">
        <f>'D25'!F154</f>
        <v>1998</v>
      </c>
      <c r="K55" s="19">
        <f>'D25'!F172</f>
        <v>2003</v>
      </c>
      <c r="L55" s="56">
        <f>'D25'!F190</f>
        <v>2008</v>
      </c>
      <c r="M55" s="56">
        <f>'D25'!F208</f>
        <v>2013</v>
      </c>
      <c r="N55" s="138">
        <f>'D25'!F226</f>
        <v>2016</v>
      </c>
    </row>
    <row r="56" spans="1:14" s="41" customFormat="1" ht="13.5" thickBot="1" x14ac:dyDescent="0.25">
      <c r="A56" s="51"/>
      <c r="B56" s="52" t="str">
        <f>'D25'!G10</f>
        <v>00:34.12</v>
      </c>
      <c r="C56" s="52" t="str">
        <f>'D25'!G28</f>
        <v>00:34.04</v>
      </c>
      <c r="D56" s="52" t="str">
        <f>'D25'!G46</f>
        <v>00:36.73</v>
      </c>
      <c r="E56" s="52" t="str">
        <f>'D25'!G64</f>
        <v>00:36.81</v>
      </c>
      <c r="F56" s="52" t="str">
        <f>'D25'!G82</f>
        <v>00:39.35</v>
      </c>
      <c r="G56" s="52" t="str">
        <f>'D25'!G100</f>
        <v>00:41.17</v>
      </c>
      <c r="H56" s="52" t="str">
        <f>'D25'!G118</f>
        <v>00:38.44</v>
      </c>
      <c r="I56" s="52" t="str">
        <f>'D25'!G136</f>
        <v>00:43.10</v>
      </c>
      <c r="J56" s="59" t="str">
        <f>'D25'!G154</f>
        <v>00:43.27</v>
      </c>
      <c r="K56" s="69" t="str">
        <f>'D25'!G172</f>
        <v>00:44.00</v>
      </c>
      <c r="L56" s="60" t="str">
        <f>'D25'!G190</f>
        <v>00:46.86</v>
      </c>
      <c r="M56" s="60" t="str">
        <f>'D25'!G208</f>
        <v>00:48.46</v>
      </c>
      <c r="N56" s="157" t="str">
        <f>'D25'!G226</f>
        <v>00:52.17</v>
      </c>
    </row>
    <row r="57" spans="1:14" ht="14.25" customHeight="1" x14ac:dyDescent="0.2">
      <c r="A57" s="48" t="s">
        <v>623</v>
      </c>
      <c r="B57" s="49" t="str">
        <f>'D25'!C11</f>
        <v>Vanbuel</v>
      </c>
      <c r="C57" s="49" t="str">
        <f>'D25'!C29</f>
        <v>Vanbuel</v>
      </c>
      <c r="D57" s="49" t="str">
        <f>'D25'!C47</f>
        <v>Vaernewijck</v>
      </c>
      <c r="E57" s="49" t="str">
        <f>'D25'!C65</f>
        <v>Xhervelle</v>
      </c>
      <c r="F57" s="49" t="str">
        <f>'D25'!C83</f>
        <v>Michel</v>
      </c>
      <c r="G57" s="49" t="str">
        <f>'D25'!C101</f>
        <v>Michel</v>
      </c>
      <c r="H57" s="49" t="str">
        <f>'D25'!C119</f>
        <v>Crabbé</v>
      </c>
      <c r="I57" s="49" t="str">
        <f>'D25'!C137</f>
        <v>Skopina</v>
      </c>
      <c r="J57" s="54" t="str">
        <f>'D25'!C155</f>
        <v>Pellis</v>
      </c>
      <c r="K57" s="19" t="str">
        <f>'D25'!C173</f>
        <v>Pellis</v>
      </c>
      <c r="L57" s="117" t="str">
        <f>'D25'!C191</f>
        <v>Pellis</v>
      </c>
      <c r="M57" s="55" t="str">
        <f>'D25'!C209</f>
        <v>Van Obberghen</v>
      </c>
      <c r="N57" s="138" t="str">
        <f>'D25'!C227</f>
        <v>Van Obberghen</v>
      </c>
    </row>
    <row r="58" spans="1:14" x14ac:dyDescent="0.2">
      <c r="A58" s="48" t="s">
        <v>638</v>
      </c>
      <c r="B58" s="49" t="str">
        <f>'D25'!D11</f>
        <v>Nele</v>
      </c>
      <c r="C58" s="49" t="str">
        <f>'D25'!D29</f>
        <v>Nele</v>
      </c>
      <c r="D58" s="49" t="str">
        <f>'D25'!D47</f>
        <v>Stephanie</v>
      </c>
      <c r="E58" s="49" t="str">
        <f>'D25'!D65</f>
        <v>Muriel</v>
      </c>
      <c r="F58" s="49" t="str">
        <f>'D25'!D83</f>
        <v>Pierrette</v>
      </c>
      <c r="G58" s="49" t="str">
        <f>'D25'!D101</f>
        <v>Pierrette</v>
      </c>
      <c r="H58" s="49" t="str">
        <f>'D25'!D119</f>
        <v>Colette</v>
      </c>
      <c r="I58" s="49" t="str">
        <f>'D25'!D137</f>
        <v>Liudmila</v>
      </c>
      <c r="J58" s="54" t="str">
        <f>'D25'!D155</f>
        <v>Eliane</v>
      </c>
      <c r="K58" s="19" t="str">
        <f>'D25'!D173</f>
        <v>Eliane</v>
      </c>
      <c r="L58" s="56" t="str">
        <f>'D25'!D191</f>
        <v>Eliane</v>
      </c>
      <c r="M58" s="56" t="str">
        <f>'D25'!D209</f>
        <v>Agnès</v>
      </c>
      <c r="N58" s="138" t="str">
        <f>'D25'!D227</f>
        <v>Agnès</v>
      </c>
    </row>
    <row r="59" spans="1:14" x14ac:dyDescent="0.2">
      <c r="A59" s="48" t="s">
        <v>630</v>
      </c>
      <c r="B59" s="50" t="str">
        <f>'D25'!E11</f>
        <v>BA/010/85</v>
      </c>
      <c r="C59" s="50" t="str">
        <f>'D25'!E29</f>
        <v>BA/010/85</v>
      </c>
      <c r="D59" s="50" t="str">
        <f>'D25'!E47</f>
        <v>MEGA/20352/83</v>
      </c>
      <c r="E59" s="50" t="str">
        <f>'D25'!E65</f>
        <v>EMBOU/153/73</v>
      </c>
      <c r="F59" s="50" t="str">
        <f>'D25'!E83</f>
        <v>BEST/900/62</v>
      </c>
      <c r="G59" s="50" t="str">
        <f>'D25'!E101</f>
        <v>CNSW/500/62</v>
      </c>
      <c r="H59" s="50" t="str">
        <f>'D25'!E119</f>
        <v>CNSW/559/56</v>
      </c>
      <c r="I59" s="50" t="str">
        <f>'D25'!E137</f>
        <v>CNBA/007092/57</v>
      </c>
      <c r="J59" s="57" t="str">
        <f>'D25'!E155</f>
        <v>ZSA/154/33</v>
      </c>
      <c r="K59" s="68" t="str">
        <f>'D25'!E173</f>
        <v>ZSA/154/33</v>
      </c>
      <c r="L59" s="58" t="str">
        <f>'D25'!E191</f>
        <v>AZSC/154/33</v>
      </c>
      <c r="M59" s="58" t="str">
        <f>'D25'!E209</f>
        <v>AZSC/696/31</v>
      </c>
      <c r="N59" s="139" t="str">
        <f>'D25'!E227</f>
        <v>AZSC/20696/31</v>
      </c>
    </row>
    <row r="60" spans="1:14" x14ac:dyDescent="0.2">
      <c r="A60" s="48" t="s">
        <v>516</v>
      </c>
      <c r="B60" s="49">
        <f>'D25'!F11</f>
        <v>2013</v>
      </c>
      <c r="C60" s="49">
        <f>'D25'!F29</f>
        <v>2016</v>
      </c>
      <c r="D60" s="49">
        <f>'D25'!F47</f>
        <v>2020</v>
      </c>
      <c r="E60" s="49">
        <f>'D25'!F65</f>
        <v>2013</v>
      </c>
      <c r="F60" s="49">
        <f>'D25'!F83</f>
        <v>2008</v>
      </c>
      <c r="G60" s="49">
        <f>'D25'!F101</f>
        <v>2012</v>
      </c>
      <c r="H60" s="49">
        <f>'D25'!F119</f>
        <v>2012</v>
      </c>
      <c r="I60" s="49">
        <f>'D25'!F137</f>
        <v>2019</v>
      </c>
      <c r="J60" s="54">
        <f>'D25'!F155</f>
        <v>1998</v>
      </c>
      <c r="K60" s="19">
        <f>'D25'!F173</f>
        <v>2003</v>
      </c>
      <c r="L60" s="56">
        <f>'D25'!F191</f>
        <v>2008</v>
      </c>
      <c r="M60" s="56">
        <f>'D25'!F209</f>
        <v>2011</v>
      </c>
      <c r="N60" s="138">
        <f>'D25'!F227</f>
        <v>2016</v>
      </c>
    </row>
    <row r="61" spans="1:14" s="41" customFormat="1" ht="13.5" thickBot="1" x14ac:dyDescent="0.25">
      <c r="A61" s="51"/>
      <c r="B61" s="52" t="str">
        <f>'D25'!G11</f>
        <v>01:14.50</v>
      </c>
      <c r="C61" s="52" t="str">
        <f>'D25'!G29</f>
        <v>01:14.89</v>
      </c>
      <c r="D61" s="52" t="str">
        <f>'D25'!G47</f>
        <v>01:19.75</v>
      </c>
      <c r="E61" s="52" t="str">
        <f>'D25'!G65</f>
        <v>01:20.43</v>
      </c>
      <c r="F61" s="52" t="str">
        <f>'D25'!G83</f>
        <v>01:27.21</v>
      </c>
      <c r="G61" s="52" t="str">
        <f>'D25'!G101</f>
        <v>01:27.08</v>
      </c>
      <c r="H61" s="53" t="str">
        <f>'D25'!G119</f>
        <v>01:24.47</v>
      </c>
      <c r="I61" s="52" t="str">
        <f>'D25'!G137</f>
        <v>01:36.90</v>
      </c>
      <c r="J61" s="59" t="str">
        <f>'D25'!G155</f>
        <v>01:36.52</v>
      </c>
      <c r="K61" s="69" t="str">
        <f>'D25'!G173</f>
        <v>01:36.86</v>
      </c>
      <c r="L61" s="60" t="str">
        <f>'D25'!G191</f>
        <v>01:43.34</v>
      </c>
      <c r="M61" s="60" t="str">
        <f>'D25'!G209</f>
        <v>01:49.73</v>
      </c>
      <c r="N61" s="157" t="str">
        <f>'D25'!G227</f>
        <v>01:56.68</v>
      </c>
    </row>
    <row r="62" spans="1:14" ht="18" customHeight="1" x14ac:dyDescent="0.2">
      <c r="A62" s="48" t="s">
        <v>624</v>
      </c>
      <c r="B62" s="49" t="str">
        <f>'D25'!C12</f>
        <v>Vanbuel</v>
      </c>
      <c r="C62" s="49" t="str">
        <f>'D25'!C30</f>
        <v xml:space="preserve">Goffin </v>
      </c>
      <c r="D62" s="49" t="str">
        <f>'D25'!C48</f>
        <v xml:space="preserve">Blondeel </v>
      </c>
      <c r="E62" s="49" t="str">
        <f>'D25'!C66</f>
        <v>Xhervelle</v>
      </c>
      <c r="F62" s="49" t="str">
        <f>'D25'!C84</f>
        <v>Michel</v>
      </c>
      <c r="G62" s="54" t="str">
        <f>'D25'!C102</f>
        <v>Michel</v>
      </c>
      <c r="H62" s="55" t="str">
        <f>'D25'!C120</f>
        <v>Crabbé</v>
      </c>
      <c r="I62" s="49" t="str">
        <f>'D25'!C138</f>
        <v>Pellis</v>
      </c>
      <c r="J62" s="54" t="str">
        <f>'D25'!C156</f>
        <v>Pellis</v>
      </c>
      <c r="K62" s="128" t="str">
        <f>'D25'!C174</f>
        <v>Pellis</v>
      </c>
      <c r="L62" s="117" t="str">
        <f>'D25'!C192</f>
        <v>Pellis</v>
      </c>
      <c r="M62" s="55" t="str">
        <f>'D25'!C210</f>
        <v>Van Obberghen</v>
      </c>
      <c r="N62" s="15"/>
    </row>
    <row r="63" spans="1:14" x14ac:dyDescent="0.2">
      <c r="A63" s="48" t="s">
        <v>638</v>
      </c>
      <c r="B63" s="49" t="str">
        <f>'D25'!D12</f>
        <v>Nele</v>
      </c>
      <c r="C63" s="49" t="str">
        <f>'D25'!D30</f>
        <v>Aurélie</v>
      </c>
      <c r="D63" s="49" t="str">
        <f>'D25'!D48</f>
        <v>Nathalie</v>
      </c>
      <c r="E63" s="49" t="str">
        <f>'D25'!D66</f>
        <v>Muriel</v>
      </c>
      <c r="F63" s="49" t="str">
        <f>'D25'!D84</f>
        <v>Pierrette</v>
      </c>
      <c r="G63" s="54" t="str">
        <f>'D25'!D102</f>
        <v>Pierrette</v>
      </c>
      <c r="H63" s="56" t="str">
        <f>'D25'!D120</f>
        <v>Colette</v>
      </c>
      <c r="I63" s="49" t="str">
        <f>'D25'!D138</f>
        <v>Eliane</v>
      </c>
      <c r="J63" s="54" t="str">
        <f>'D25'!D156</f>
        <v>Eliane</v>
      </c>
      <c r="K63" s="19" t="str">
        <f>'D25'!D174</f>
        <v>Eliane</v>
      </c>
      <c r="L63" s="56" t="str">
        <f>'D25'!D192</f>
        <v>Eliane</v>
      </c>
      <c r="M63" s="56" t="str">
        <f>'D25'!D210</f>
        <v>Agnès</v>
      </c>
      <c r="N63" s="15"/>
    </row>
    <row r="64" spans="1:14" x14ac:dyDescent="0.2">
      <c r="A64" s="48" t="s">
        <v>630</v>
      </c>
      <c r="B64" s="50" t="str">
        <f>'D25'!E12</f>
        <v>CNSW/507/85</v>
      </c>
      <c r="C64" s="50" t="str">
        <f>'D25'!E30</f>
        <v>BEN/004/79</v>
      </c>
      <c r="D64" s="50" t="str">
        <f>'D25'!E48</f>
        <v>CNSW/012/77</v>
      </c>
      <c r="E64" s="50" t="str">
        <f>'D25'!E66</f>
        <v>EMBOU/153/73</v>
      </c>
      <c r="F64" s="50" t="str">
        <f>'D25'!E84</f>
        <v>CNSW/500/62</v>
      </c>
      <c r="G64" s="57" t="str">
        <f>'D25'!E102</f>
        <v>CNSW/500/62</v>
      </c>
      <c r="H64" s="58" t="str">
        <f>'D25'!E120</f>
        <v>CNSW/559/56</v>
      </c>
      <c r="I64" s="50" t="str">
        <f>'D25'!E138</f>
        <v>ZSA/154/33</v>
      </c>
      <c r="J64" s="57" t="str">
        <f>'D25'!E156</f>
        <v>ZSA/154/33</v>
      </c>
      <c r="K64" s="68" t="str">
        <f>'D25'!E174</f>
        <v>ZSA/154/33</v>
      </c>
      <c r="L64" s="58" t="str">
        <f>'D25'!E192</f>
        <v>AZSC/154/33</v>
      </c>
      <c r="M64" s="58" t="str">
        <f>'D25'!E210</f>
        <v>AZSC/696/31</v>
      </c>
      <c r="N64" s="15"/>
    </row>
    <row r="65" spans="1:14" ht="13.5" customHeight="1" x14ac:dyDescent="0.2">
      <c r="A65" s="48" t="s">
        <v>516</v>
      </c>
      <c r="B65" s="49">
        <f>'D25'!F12</f>
        <v>2011</v>
      </c>
      <c r="C65" s="49">
        <f>'D25'!F30</f>
        <v>2010</v>
      </c>
      <c r="D65" s="49">
        <f>'D25'!F48</f>
        <v>2013</v>
      </c>
      <c r="E65" s="49">
        <f>'D25'!F66</f>
        <v>2013</v>
      </c>
      <c r="F65" s="49">
        <f>'D25'!F84</f>
        <v>2011</v>
      </c>
      <c r="G65" s="54">
        <f>'D25'!F102</f>
        <v>2013</v>
      </c>
      <c r="H65" s="56">
        <f>'D25'!F120</f>
        <v>2012</v>
      </c>
      <c r="I65" s="49">
        <f>'D25'!F138</f>
        <v>1993</v>
      </c>
      <c r="J65" s="54">
        <f>'D25'!F156</f>
        <v>1998</v>
      </c>
      <c r="K65" s="19">
        <f>'D25'!F174</f>
        <v>2003</v>
      </c>
      <c r="L65" s="56">
        <f>'D25'!F192</f>
        <v>2008</v>
      </c>
      <c r="M65" s="56">
        <f>'D25'!F210</f>
        <v>2011</v>
      </c>
      <c r="N65" s="15"/>
    </row>
    <row r="66" spans="1:14" s="41" customFormat="1" ht="13.5" thickBot="1" x14ac:dyDescent="0.25">
      <c r="A66" s="51"/>
      <c r="B66" s="52" t="str">
        <f>'D25'!G12</f>
        <v>02:44.22</v>
      </c>
      <c r="C66" s="52" t="str">
        <f>'D25'!G30</f>
        <v>02:47.10</v>
      </c>
      <c r="D66" s="52" t="str">
        <f>'D25'!G48</f>
        <v>02:53.12</v>
      </c>
      <c r="E66" s="52" t="str">
        <f>'D25'!G66</f>
        <v>02:58.39</v>
      </c>
      <c r="F66" s="52" t="str">
        <f>'D25'!G84</f>
        <v>03:08.54</v>
      </c>
      <c r="G66" s="59" t="str">
        <f>'D25'!G102</f>
        <v>03:04.97</v>
      </c>
      <c r="H66" s="60" t="str">
        <f>'D25'!G120</f>
        <v>02:59.34</v>
      </c>
      <c r="I66" s="52" t="str">
        <f>'D25'!G138</f>
        <v>03:32.91</v>
      </c>
      <c r="J66" s="59" t="str">
        <f>'D25'!G156</f>
        <v>03:29.93</v>
      </c>
      <c r="K66" s="69" t="str">
        <f>'D25'!G174</f>
        <v>03:34.88</v>
      </c>
      <c r="L66" s="60" t="str">
        <f>'D25'!G192</f>
        <v>03:47.58</v>
      </c>
      <c r="M66" s="60" t="str">
        <f>'D25'!G210</f>
        <v>04:00.52</v>
      </c>
      <c r="N66" s="143"/>
    </row>
    <row r="67" spans="1:14" s="41" customFormat="1" ht="12" customHeight="1" thickBot="1" x14ac:dyDescent="0.25">
      <c r="A67" s="48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119"/>
      <c r="N67" s="144"/>
    </row>
    <row r="68" spans="1:14" s="1" customFormat="1" ht="12" customHeight="1" thickBot="1" x14ac:dyDescent="0.25">
      <c r="A68" s="62" t="s">
        <v>607</v>
      </c>
      <c r="B68" s="48" t="s">
        <v>608</v>
      </c>
      <c r="C68" s="48" t="s">
        <v>609</v>
      </c>
      <c r="D68" s="48" t="s">
        <v>610</v>
      </c>
      <c r="E68" s="48" t="s">
        <v>611</v>
      </c>
      <c r="F68" s="48" t="s">
        <v>612</v>
      </c>
      <c r="G68" s="48" t="s">
        <v>613</v>
      </c>
      <c r="H68" s="48" t="s">
        <v>614</v>
      </c>
      <c r="I68" s="48" t="s">
        <v>615</v>
      </c>
      <c r="J68" s="48" t="s">
        <v>616</v>
      </c>
      <c r="K68" s="48" t="s">
        <v>617</v>
      </c>
      <c r="L68" s="48" t="s">
        <v>618</v>
      </c>
      <c r="M68" s="3" t="s">
        <v>619</v>
      </c>
      <c r="N68" s="142" t="s">
        <v>635</v>
      </c>
    </row>
    <row r="69" spans="1:14" s="1" customFormat="1" ht="12" customHeight="1" thickBot="1" x14ac:dyDescent="0.25">
      <c r="A69" s="137" t="s">
        <v>1654</v>
      </c>
      <c r="B69" s="63" t="s">
        <v>155</v>
      </c>
      <c r="C69" s="63" t="s">
        <v>156</v>
      </c>
      <c r="D69" s="63" t="s">
        <v>157</v>
      </c>
      <c r="E69" s="63" t="s">
        <v>158</v>
      </c>
      <c r="F69" s="63" t="s">
        <v>159</v>
      </c>
      <c r="G69" s="63" t="s">
        <v>160</v>
      </c>
      <c r="H69" s="63" t="s">
        <v>161</v>
      </c>
      <c r="I69" s="63" t="s">
        <v>162</v>
      </c>
      <c r="J69" s="63" t="s">
        <v>163</v>
      </c>
      <c r="K69" s="63" t="s">
        <v>164</v>
      </c>
      <c r="L69" s="63" t="s">
        <v>165</v>
      </c>
      <c r="M69" s="118" t="s">
        <v>166</v>
      </c>
      <c r="N69" s="145" t="s">
        <v>197</v>
      </c>
    </row>
    <row r="70" spans="1:14" ht="12" customHeight="1" thickTop="1" x14ac:dyDescent="0.2">
      <c r="A70" s="48" t="s">
        <v>620</v>
      </c>
      <c r="B70" s="49" t="str">
        <f>'D25'!C13</f>
        <v>Cavadini</v>
      </c>
      <c r="C70" s="49" t="str">
        <f>'D25'!C31</f>
        <v>Verbauwen</v>
      </c>
      <c r="D70" s="49" t="str">
        <f>'D25'!C49</f>
        <v>Verbauwen</v>
      </c>
      <c r="E70" s="49" t="str">
        <f>'D25'!C67</f>
        <v>Delaender</v>
      </c>
      <c r="F70" s="67" t="str">
        <f>'D25'!C85</f>
        <v>Delaender</v>
      </c>
      <c r="G70" s="49" t="str">
        <f>'D25'!C103</f>
        <v>Delaender</v>
      </c>
      <c r="H70" s="49" t="str">
        <f>'D25'!C121</f>
        <v>Crabbé</v>
      </c>
      <c r="I70" s="49" t="str">
        <f>'D25'!C139</f>
        <v>Dubuisson</v>
      </c>
      <c r="J70" s="49" t="str">
        <f>'D25'!C157</f>
        <v>Pellis</v>
      </c>
      <c r="K70" s="49" t="str">
        <f>'D25'!C175</f>
        <v>Pellis</v>
      </c>
      <c r="L70" s="49" t="str">
        <f>'D25'!C193</f>
        <v>Pellis</v>
      </c>
      <c r="M70" s="129"/>
      <c r="N70" s="15"/>
    </row>
    <row r="71" spans="1:14" ht="12" customHeight="1" x14ac:dyDescent="0.2">
      <c r="A71" s="48" t="s">
        <v>631</v>
      </c>
      <c r="B71" s="49" t="str">
        <f>'D25'!D13</f>
        <v>Caroline</v>
      </c>
      <c r="C71" s="49" t="str">
        <f>'D25'!D31</f>
        <v>Pascale</v>
      </c>
      <c r="D71" s="49" t="str">
        <f>'D25'!D49</f>
        <v>Pascale</v>
      </c>
      <c r="E71" s="49" t="str">
        <f>'D25'!D67</f>
        <v>Katrien</v>
      </c>
      <c r="F71" s="20" t="str">
        <f>'D25'!D85</f>
        <v>Katrien</v>
      </c>
      <c r="G71" s="49" t="str">
        <f>'D25'!D103</f>
        <v>Katrien</v>
      </c>
      <c r="H71" s="49" t="str">
        <f>'D25'!D121</f>
        <v>Colette</v>
      </c>
      <c r="I71" s="49" t="str">
        <f>'D25'!D139</f>
        <v>Yolande</v>
      </c>
      <c r="J71" s="49" t="str">
        <f>'D25'!D157</f>
        <v>Eliane</v>
      </c>
      <c r="K71" s="49" t="str">
        <f>'D25'!D175</f>
        <v>Eliane</v>
      </c>
      <c r="L71" s="49" t="str">
        <f>'D25'!D193</f>
        <v>Eliane</v>
      </c>
      <c r="M71" s="130"/>
      <c r="N71" s="15"/>
    </row>
    <row r="72" spans="1:14" ht="12" customHeight="1" x14ac:dyDescent="0.2">
      <c r="A72" s="48" t="s">
        <v>632</v>
      </c>
      <c r="B72" s="50" t="str">
        <f>'D25'!E13</f>
        <v>CNBA/000127/90</v>
      </c>
      <c r="C72" s="50" t="str">
        <f>'D25'!E31</f>
        <v>MZV/072/63</v>
      </c>
      <c r="D72" s="50" t="str">
        <f>'D25'!E49</f>
        <v>MZV/072/63</v>
      </c>
      <c r="E72" s="50" t="str">
        <f>'D25'!E67</f>
        <v>BZK/525/66</v>
      </c>
      <c r="F72" s="45" t="str">
        <f>'D25'!E85</f>
        <v>BZK/525/66</v>
      </c>
      <c r="G72" s="50" t="str">
        <f>'D25'!E103</f>
        <v>BZK/20525/66</v>
      </c>
      <c r="H72" s="50" t="str">
        <f>'D25'!E121</f>
        <v>CNSW/559/56</v>
      </c>
      <c r="I72" s="50" t="str">
        <f>'D25'!E139</f>
        <v>CHAT/086/51</v>
      </c>
      <c r="J72" s="50" t="str">
        <f>'D25'!E157</f>
        <v>ZSA/154/33</v>
      </c>
      <c r="K72" s="50" t="str">
        <f>'D25'!E175</f>
        <v>ZSA/154/33</v>
      </c>
      <c r="L72" s="50" t="str">
        <f>'D25'!E193</f>
        <v>AZSC/154/33</v>
      </c>
      <c r="M72" s="130"/>
      <c r="N72" s="15"/>
    </row>
    <row r="73" spans="1:14" ht="12" customHeight="1" x14ac:dyDescent="0.2">
      <c r="A73" s="48"/>
      <c r="B73" s="49">
        <f>'D25'!F13</f>
        <v>2016</v>
      </c>
      <c r="C73" s="49">
        <f>'D25'!F31</f>
        <v>1993</v>
      </c>
      <c r="D73" s="49">
        <f>'D25'!F49</f>
        <v>2001</v>
      </c>
      <c r="E73" s="49">
        <f>'D25'!F67</f>
        <v>2009</v>
      </c>
      <c r="F73" s="20">
        <f>'D25'!F85</f>
        <v>2013</v>
      </c>
      <c r="G73" s="49">
        <f>'D25'!F103</f>
        <v>2017</v>
      </c>
      <c r="H73" s="49">
        <f>'D25'!F121</f>
        <v>2014</v>
      </c>
      <c r="I73" s="49">
        <f>'D25'!F139</f>
        <v>2011</v>
      </c>
      <c r="J73" s="49">
        <f>'D25'!F157</f>
        <v>1999</v>
      </c>
      <c r="K73" s="49">
        <f>'D25'!F175</f>
        <v>2003</v>
      </c>
      <c r="L73" s="49">
        <f>'D25'!F193</f>
        <v>2008</v>
      </c>
      <c r="M73" s="130"/>
      <c r="N73" s="15"/>
    </row>
    <row r="74" spans="1:14" s="41" customFormat="1" ht="12" customHeight="1" x14ac:dyDescent="0.2">
      <c r="A74" s="51"/>
      <c r="B74" s="52" t="str">
        <f>'D25'!G13</f>
        <v>00:29.75</v>
      </c>
      <c r="C74" s="52" t="str">
        <f>'D25'!G31</f>
        <v>00:28.49</v>
      </c>
      <c r="D74" s="52" t="str">
        <f>'D25'!G49</f>
        <v>00:28.73</v>
      </c>
      <c r="E74" s="52" t="str">
        <f>'D25'!G67</f>
        <v>00:32.06</v>
      </c>
      <c r="F74" s="46" t="str">
        <f>'D25'!G85</f>
        <v>00:31.79</v>
      </c>
      <c r="G74" s="52" t="str">
        <f>'D25'!G103</f>
        <v>00:31.81</v>
      </c>
      <c r="H74" s="52" t="str">
        <f>'D25'!G121</f>
        <v>00:33.73</v>
      </c>
      <c r="I74" s="52" t="str">
        <f>'D25'!G139</f>
        <v>00:45.80</v>
      </c>
      <c r="J74" s="52" t="str">
        <f>'D25'!G157</f>
        <v>00:44.69</v>
      </c>
      <c r="K74" s="52" t="str">
        <f>'D25'!G175</f>
        <v>00:49.74</v>
      </c>
      <c r="L74" s="52" t="str">
        <f>'D25'!G193</f>
        <v>00:53.77</v>
      </c>
      <c r="M74" s="131"/>
      <c r="N74" s="146"/>
    </row>
    <row r="75" spans="1:14" ht="12" customHeight="1" x14ac:dyDescent="0.2">
      <c r="A75" s="48" t="s">
        <v>623</v>
      </c>
      <c r="B75" s="49" t="str">
        <f>'D25'!C14</f>
        <v>Landmeters</v>
      </c>
      <c r="C75" s="49" t="str">
        <f>'D25'!C32</f>
        <v>Lepomme</v>
      </c>
      <c r="D75" s="49" t="str">
        <f>'D25'!C50</f>
        <v>Bizzotto-Ravier</v>
      </c>
      <c r="E75" s="49" t="str">
        <f>'D25'!C68</f>
        <v>Van Cauteren</v>
      </c>
      <c r="F75" s="49" t="str">
        <f>'D25'!C86</f>
        <v>Delaender</v>
      </c>
      <c r="G75" s="49" t="str">
        <f>'D25'!C104</f>
        <v>Delaender</v>
      </c>
      <c r="H75" s="49" t="str">
        <f>'D25'!C122</f>
        <v>Crabbé</v>
      </c>
      <c r="I75" s="49" t="str">
        <f>'D25'!C140</f>
        <v>Dubuisson</v>
      </c>
      <c r="J75" s="64"/>
      <c r="K75" s="64"/>
      <c r="L75" s="64"/>
      <c r="M75" s="130"/>
      <c r="N75" s="15"/>
    </row>
    <row r="76" spans="1:14" ht="12" customHeight="1" x14ac:dyDescent="0.2">
      <c r="A76" s="48" t="s">
        <v>631</v>
      </c>
      <c r="B76" s="49" t="str">
        <f>'D25'!D14</f>
        <v>Annemie</v>
      </c>
      <c r="C76" s="49" t="str">
        <f>'D25'!D32</f>
        <v>Anne-Sophie</v>
      </c>
      <c r="D76" s="49" t="str">
        <f>'D25'!D50</f>
        <v>Emmanuella</v>
      </c>
      <c r="E76" s="49" t="str">
        <f>'D25'!D68</f>
        <v>Kristin</v>
      </c>
      <c r="F76" s="49" t="str">
        <f>'D25'!D86</f>
        <v>Katrien</v>
      </c>
      <c r="G76" s="49" t="str">
        <f>'D25'!D104</f>
        <v>Katrien</v>
      </c>
      <c r="H76" s="49" t="str">
        <f>'D25'!D122</f>
        <v>Colette</v>
      </c>
      <c r="I76" s="49" t="str">
        <f>'D25'!D140</f>
        <v>Yolande</v>
      </c>
      <c r="J76" s="64"/>
      <c r="K76" s="64"/>
      <c r="L76" s="64"/>
      <c r="M76" s="130"/>
      <c r="N76" s="15"/>
    </row>
    <row r="77" spans="1:14" ht="12" customHeight="1" x14ac:dyDescent="0.2">
      <c r="A77" s="48" t="s">
        <v>632</v>
      </c>
      <c r="B77" s="50" t="str">
        <f>'D25'!E14</f>
        <v>HZA/015/64</v>
      </c>
      <c r="C77" s="50" t="str">
        <f>'D25'!E32</f>
        <v>NST/00584/..</v>
      </c>
      <c r="D77" s="50" t="str">
        <f>'D25'!E50</f>
        <v>PCVA/80</v>
      </c>
      <c r="E77" s="50" t="str">
        <f>'D25'!E68</f>
        <v>LZV/009/64</v>
      </c>
      <c r="F77" s="50" t="str">
        <f>'D25'!E86</f>
        <v>BZK/525/66</v>
      </c>
      <c r="G77" s="50" t="str">
        <f>'D25'!E104</f>
        <v>BZK/20525/66</v>
      </c>
      <c r="H77" s="50" t="str">
        <f>'D25'!E122</f>
        <v>CNSW/559/56</v>
      </c>
      <c r="I77" s="183" t="str">
        <f>'D25'!E140</f>
        <v>CHAT/086/51</v>
      </c>
      <c r="J77" s="65"/>
      <c r="K77" s="65"/>
      <c r="L77" s="65"/>
      <c r="M77" s="130"/>
      <c r="N77" s="15"/>
    </row>
    <row r="78" spans="1:14" ht="12" customHeight="1" x14ac:dyDescent="0.2">
      <c r="A78" s="48"/>
      <c r="B78" s="49">
        <f>'D25'!F14</f>
        <v>1989</v>
      </c>
      <c r="C78" s="49">
        <f>'D25'!F32</f>
        <v>2016</v>
      </c>
      <c r="D78" s="49">
        <f>'D25'!F50</f>
        <v>2018</v>
      </c>
      <c r="E78" s="49">
        <f>'D25'!F68</f>
        <v>2006</v>
      </c>
      <c r="F78" s="49">
        <f>'D25'!F86</f>
        <v>2012</v>
      </c>
      <c r="G78" s="49">
        <f>'D25'!F104</f>
        <v>2017</v>
      </c>
      <c r="H78" s="49">
        <f>'D25'!F122</f>
        <v>2014</v>
      </c>
      <c r="I78" s="49">
        <f>'D25'!F140</f>
        <v>2011</v>
      </c>
      <c r="J78" s="64"/>
      <c r="K78" s="64"/>
      <c r="L78" s="64"/>
      <c r="M78" s="130"/>
      <c r="N78" s="15"/>
    </row>
    <row r="79" spans="1:14" s="41" customFormat="1" ht="12" customHeight="1" thickBot="1" x14ac:dyDescent="0.25">
      <c r="A79" s="51"/>
      <c r="B79" s="52" t="str">
        <f>'D25'!G14</f>
        <v>01:05.89</v>
      </c>
      <c r="C79" s="52" t="str">
        <f>'D25'!G32</f>
        <v>01:07.66</v>
      </c>
      <c r="D79" s="52" t="str">
        <f>'D25'!G50</f>
        <v>01:05.85</v>
      </c>
      <c r="E79" s="52" t="str">
        <f>'D25'!G68</f>
        <v>01:14.50</v>
      </c>
      <c r="F79" s="52" t="str">
        <f>'D25'!G86</f>
        <v>01:13.69</v>
      </c>
      <c r="G79" s="52" t="str">
        <f>'D25'!G104</f>
        <v>01:10.68</v>
      </c>
      <c r="H79" s="53" t="str">
        <f>'D25'!G122</f>
        <v>01:14.35</v>
      </c>
      <c r="I79" s="46" t="str">
        <f>'D25'!G140</f>
        <v>01:42.63</v>
      </c>
      <c r="J79" s="66"/>
      <c r="K79" s="66"/>
      <c r="L79" s="66"/>
      <c r="M79" s="131"/>
      <c r="N79" s="146"/>
    </row>
    <row r="80" spans="1:14" ht="12" customHeight="1" x14ac:dyDescent="0.2">
      <c r="A80" s="48" t="s">
        <v>624</v>
      </c>
      <c r="B80" s="49" t="str">
        <f>'D25'!C15</f>
        <v>Smet</v>
      </c>
      <c r="C80" s="49" t="str">
        <f>'D25'!C33</f>
        <v>Smet</v>
      </c>
      <c r="D80" s="49" t="str">
        <f>'D25'!C51</f>
        <v>Bizzotto-Ravier</v>
      </c>
      <c r="E80" s="49" t="str">
        <f>'D25'!C69</f>
        <v>Van Cauteren</v>
      </c>
      <c r="F80" s="49" t="str">
        <f>'D25'!C87</f>
        <v>Van Cauteren</v>
      </c>
      <c r="G80" s="54" t="str">
        <f>'D25'!C105</f>
        <v>Michel</v>
      </c>
      <c r="H80" s="55" t="str">
        <f>'D25'!C123</f>
        <v>Michel</v>
      </c>
      <c r="I80" s="49" t="str">
        <f>'D25'!C141</f>
        <v>Dubuisson</v>
      </c>
      <c r="J80" s="64"/>
      <c r="K80" s="64"/>
      <c r="L80" s="64"/>
      <c r="M80" s="130"/>
      <c r="N80" s="15"/>
    </row>
    <row r="81" spans="1:14" ht="12" customHeight="1" x14ac:dyDescent="0.2">
      <c r="A81" s="48" t="s">
        <v>631</v>
      </c>
      <c r="B81" s="49" t="str">
        <f>'D25'!D15</f>
        <v>Mieke</v>
      </c>
      <c r="C81" s="49" t="str">
        <f>'D25'!D33</f>
        <v>Mieke</v>
      </c>
      <c r="D81" s="49" t="str">
        <f>'D25'!D51</f>
        <v>Emmanuella</v>
      </c>
      <c r="E81" s="49" t="str">
        <f>'D25'!D69</f>
        <v>Kristin</v>
      </c>
      <c r="F81" s="49" t="str">
        <f>'D25'!D87</f>
        <v>Kristin</v>
      </c>
      <c r="G81" s="54" t="str">
        <f>'D25'!D105</f>
        <v>Pierrette</v>
      </c>
      <c r="H81" s="56" t="str">
        <f>'D25'!D123</f>
        <v>Pierrette</v>
      </c>
      <c r="I81" s="49" t="str">
        <f>'D25'!D141</f>
        <v>Yolande</v>
      </c>
      <c r="J81" s="64"/>
      <c r="K81" s="64"/>
      <c r="L81" s="64"/>
      <c r="M81" s="130"/>
      <c r="N81" s="15"/>
    </row>
    <row r="82" spans="1:14" ht="12" customHeight="1" x14ac:dyDescent="0.2">
      <c r="A82" s="48" t="s">
        <v>632</v>
      </c>
      <c r="B82" s="50" t="str">
        <f>'D25'!E15</f>
        <v>WZK/036/74</v>
      </c>
      <c r="C82" s="50" t="str">
        <f>'D25'!E33</f>
        <v>WZK/036/74</v>
      </c>
      <c r="D82" s="50" t="str">
        <f>'D25'!E51</f>
        <v>PCVA/80</v>
      </c>
      <c r="E82" s="50" t="str">
        <f>'D25'!E69</f>
        <v>LZV/009/64</v>
      </c>
      <c r="F82" s="50" t="str">
        <f>'D25'!E87</f>
        <v>LZV/009/64</v>
      </c>
      <c r="G82" s="57" t="str">
        <f>'D25'!E105</f>
        <v>CNSW/000835/62</v>
      </c>
      <c r="H82" s="58" t="str">
        <f>'D25'!E123</f>
        <v>CNSW/000835/62</v>
      </c>
      <c r="I82" s="183" t="str">
        <f>'D25'!E141</f>
        <v>CHAT/086/51</v>
      </c>
      <c r="J82" s="65"/>
      <c r="K82" s="65"/>
      <c r="L82" s="65"/>
      <c r="M82" s="130"/>
      <c r="N82" s="15"/>
    </row>
    <row r="83" spans="1:14" ht="12" customHeight="1" x14ac:dyDescent="0.2">
      <c r="A83" s="48"/>
      <c r="B83" s="49">
        <f>'D25'!F15</f>
        <v>2001</v>
      </c>
      <c r="C83" s="49">
        <f>'D25'!F33</f>
        <v>2004</v>
      </c>
      <c r="D83" s="49">
        <f>'D25'!F51</f>
        <v>2017</v>
      </c>
      <c r="E83" s="49">
        <f>'D25'!F69</f>
        <v>2005</v>
      </c>
      <c r="F83" s="49">
        <f>'D25'!F87</f>
        <v>2010</v>
      </c>
      <c r="G83" s="54">
        <f>'D25'!F105</f>
        <v>2016</v>
      </c>
      <c r="H83" s="56">
        <f>'D25'!F123</f>
        <v>2017</v>
      </c>
      <c r="I83" s="49">
        <f>'D25'!F141</f>
        <v>2011</v>
      </c>
      <c r="J83" s="64"/>
      <c r="K83" s="64"/>
      <c r="L83" s="64"/>
      <c r="M83" s="130"/>
      <c r="N83" s="15"/>
    </row>
    <row r="84" spans="1:14" s="41" customFormat="1" ht="12" customHeight="1" thickBot="1" x14ac:dyDescent="0.25">
      <c r="A84" s="51"/>
      <c r="B84" s="52" t="str">
        <f>'D25'!G15</f>
        <v>02:24.25</v>
      </c>
      <c r="C84" s="52" t="str">
        <f>'D25'!G33</f>
        <v>02:32.50</v>
      </c>
      <c r="D84" s="52" t="str">
        <f>'D25'!G51</f>
        <v>02:29.24</v>
      </c>
      <c r="E84" s="52" t="str">
        <f>'D25'!G69</f>
        <v>02:46.23</v>
      </c>
      <c r="F84" s="52" t="str">
        <f>'D25'!G87</f>
        <v>02:48.57</v>
      </c>
      <c r="G84" s="59" t="str">
        <f>'D25'!G105</f>
        <v>02:49.92</v>
      </c>
      <c r="H84" s="60" t="str">
        <f>'D25'!G123</f>
        <v>02:48.39</v>
      </c>
      <c r="I84" s="52" t="str">
        <f>'D25'!G141</f>
        <v>03:53.98</v>
      </c>
      <c r="J84" s="66"/>
      <c r="K84" s="66"/>
      <c r="L84" s="66"/>
      <c r="M84" s="131"/>
      <c r="N84" s="146"/>
    </row>
    <row r="85" spans="1:14" ht="12" customHeight="1" x14ac:dyDescent="0.2">
      <c r="A85" s="48" t="s">
        <v>623</v>
      </c>
      <c r="B85" s="49" t="str">
        <f>'D25'!C16</f>
        <v>Cavadini</v>
      </c>
      <c r="C85" s="49" t="str">
        <f>'D25'!C34</f>
        <v xml:space="preserve">Goffin </v>
      </c>
      <c r="D85" s="154" t="str">
        <f>'D25'!C52</f>
        <v xml:space="preserve">Blondeel </v>
      </c>
      <c r="E85" s="49" t="str">
        <f>'D25'!C70</f>
        <v xml:space="preserve">Blondeel </v>
      </c>
      <c r="F85" s="49" t="str">
        <f>'D25'!C88</f>
        <v>Capkova</v>
      </c>
      <c r="G85" s="54" t="str">
        <f>'D25'!C106</f>
        <v>Delaender</v>
      </c>
      <c r="H85" s="55" t="str">
        <f>'D25'!C124</f>
        <v>Crabbé</v>
      </c>
      <c r="I85" s="49" t="str">
        <f>'D25'!C142</f>
        <v>Pellis</v>
      </c>
      <c r="J85" s="49" t="str">
        <f>'D25'!C160</f>
        <v>Pellis</v>
      </c>
      <c r="K85" s="49" t="str">
        <f>'D25'!C178</f>
        <v>Pellis</v>
      </c>
      <c r="L85" s="49" t="str">
        <f>'D25'!C196</f>
        <v>Pellis</v>
      </c>
      <c r="M85" s="130"/>
      <c r="N85" s="15"/>
    </row>
    <row r="86" spans="1:14" ht="12" customHeight="1" x14ac:dyDescent="0.2">
      <c r="A86" s="48" t="s">
        <v>633</v>
      </c>
      <c r="B86" s="49" t="str">
        <f>'D25'!D16</f>
        <v>Caroline</v>
      </c>
      <c r="C86" s="49" t="str">
        <f>'D25'!D34</f>
        <v>Aurélie</v>
      </c>
      <c r="D86" s="154" t="str">
        <f>'D25'!D52</f>
        <v>Nathalie</v>
      </c>
      <c r="E86" s="49" t="str">
        <f>'D25'!D70</f>
        <v>Nathalie</v>
      </c>
      <c r="F86" s="49" t="str">
        <f>'D25'!D88</f>
        <v>Vera</v>
      </c>
      <c r="G86" s="54" t="str">
        <f>'D25'!D106</f>
        <v>Katrien</v>
      </c>
      <c r="H86" s="56" t="str">
        <f>'D25'!D124</f>
        <v>Colette</v>
      </c>
      <c r="I86" s="49" t="str">
        <f>'D25'!D142</f>
        <v>Eliane</v>
      </c>
      <c r="J86" s="49" t="str">
        <f>'D25'!D160</f>
        <v>Eliane</v>
      </c>
      <c r="K86" s="49" t="str">
        <f>'D25'!D178</f>
        <v>Eliane</v>
      </c>
      <c r="L86" s="49" t="str">
        <f>'D25'!D196</f>
        <v>Eliane</v>
      </c>
      <c r="M86" s="130"/>
      <c r="N86" s="15"/>
    </row>
    <row r="87" spans="1:14" ht="12" customHeight="1" x14ac:dyDescent="0.2">
      <c r="A87" s="48" t="s">
        <v>634</v>
      </c>
      <c r="B87" s="50" t="str">
        <f>'D25'!E16</f>
        <v>CNBA/000127/90</v>
      </c>
      <c r="C87" s="50" t="str">
        <f>'D25'!E34</f>
        <v>BEN/004/79</v>
      </c>
      <c r="D87" s="155" t="str">
        <f>'D25'!E52</f>
        <v>CNSW/012/77</v>
      </c>
      <c r="E87" s="50" t="str">
        <f>'D25'!E70</f>
        <v>CNSW/004784/77</v>
      </c>
      <c r="F87" s="50" t="str">
        <f>'D25'!E88</f>
        <v>MZVA/133/61</v>
      </c>
      <c r="G87" s="57" t="str">
        <f>'D25'!E106</f>
        <v>BZK/20525/66</v>
      </c>
      <c r="H87" s="58" t="str">
        <f>'D25'!E124</f>
        <v>CNSW/559/56</v>
      </c>
      <c r="I87" s="50" t="str">
        <f>'D25'!E142</f>
        <v>ZSA/154/33</v>
      </c>
      <c r="J87" s="50" t="str">
        <f>'D25'!E160</f>
        <v>ZSA/154/33</v>
      </c>
      <c r="K87" s="50" t="str">
        <f>'D25'!E178</f>
        <v>HZC/121/33</v>
      </c>
      <c r="L87" s="50" t="str">
        <f>'D25'!E196</f>
        <v>AZSC/154/33</v>
      </c>
      <c r="M87" s="130"/>
      <c r="N87" s="15"/>
    </row>
    <row r="88" spans="1:14" ht="12" customHeight="1" x14ac:dyDescent="0.2">
      <c r="A88" s="48" t="s">
        <v>516</v>
      </c>
      <c r="B88" s="49">
        <f>'D25'!F16</f>
        <v>2016</v>
      </c>
      <c r="C88" s="49">
        <f>'D25'!F34</f>
        <v>2009</v>
      </c>
      <c r="D88" s="154">
        <f>'D25'!F52</f>
        <v>2014</v>
      </c>
      <c r="E88" s="49">
        <f>'D25'!F70</f>
        <v>2017</v>
      </c>
      <c r="F88" s="49">
        <f>'D25'!F88</f>
        <v>2006</v>
      </c>
      <c r="G88" s="54">
        <f>'D25'!F106</f>
        <v>2016</v>
      </c>
      <c r="H88" s="56">
        <f>'D25'!F124</f>
        <v>2013</v>
      </c>
      <c r="I88" s="49">
        <f>'D25'!F142</f>
        <v>1994</v>
      </c>
      <c r="J88" s="49">
        <f>'D25'!F160</f>
        <v>1998</v>
      </c>
      <c r="K88" s="49">
        <f>'D25'!F178</f>
        <v>2003</v>
      </c>
      <c r="L88" s="49">
        <f>'D25'!F196</f>
        <v>2008</v>
      </c>
      <c r="M88" s="130"/>
      <c r="N88" s="15"/>
    </row>
    <row r="89" spans="1:14" s="41" customFormat="1" ht="12" customHeight="1" thickBot="1" x14ac:dyDescent="0.25">
      <c r="A89" s="51"/>
      <c r="B89" s="52" t="str">
        <f>'D25'!G16</f>
        <v>01:08.28</v>
      </c>
      <c r="C89" s="52" t="str">
        <f>'D25'!G34</f>
        <v>01:07.63</v>
      </c>
      <c r="D89" s="156" t="str">
        <f>'D25'!G52</f>
        <v>01:10.50</v>
      </c>
      <c r="E89" s="52" t="str">
        <f>'D25'!G70</f>
        <v>01:13.57</v>
      </c>
      <c r="F89" s="52" t="str">
        <f>'D25'!G88</f>
        <v>01:11.93</v>
      </c>
      <c r="G89" s="59" t="str">
        <f>'D25'!G106</f>
        <v>01:14.93</v>
      </c>
      <c r="H89" s="60" t="str">
        <f>'D25'!G124</f>
        <v>01:14.31</v>
      </c>
      <c r="I89" s="52" t="str">
        <f>'D25'!G142</f>
        <v>01:33.76</v>
      </c>
      <c r="J89" s="52" t="str">
        <f>'D25'!G160</f>
        <v>01:35.08</v>
      </c>
      <c r="K89" s="52" t="str">
        <f>'D25'!G178</f>
        <v>01:38.51</v>
      </c>
      <c r="L89" s="52" t="str">
        <f>'D25'!G196</f>
        <v>01:47.88</v>
      </c>
      <c r="M89" s="131"/>
      <c r="N89" s="146"/>
    </row>
    <row r="90" spans="1:14" ht="12" customHeight="1" x14ac:dyDescent="0.2">
      <c r="A90" s="48" t="s">
        <v>624</v>
      </c>
      <c r="B90" s="49" t="str">
        <f>'D25'!C17</f>
        <v>Smet</v>
      </c>
      <c r="C90" s="49" t="str">
        <f>'D25'!C35</f>
        <v xml:space="preserve">Goffin </v>
      </c>
      <c r="D90" s="154" t="str">
        <f>'D25'!C53</f>
        <v>Vaernewijck</v>
      </c>
      <c r="E90" s="49" t="str">
        <f>'D25'!C71</f>
        <v xml:space="preserve">Blondeel </v>
      </c>
      <c r="F90" s="49" t="str">
        <f>'D25'!C89</f>
        <v>Van Cauteren</v>
      </c>
      <c r="G90" s="54" t="str">
        <f>'D25'!C107</f>
        <v>Delaender</v>
      </c>
      <c r="H90" s="55" t="str">
        <f>'D25'!C125</f>
        <v>Michel</v>
      </c>
      <c r="I90" s="49" t="str">
        <f>'D25'!C143</f>
        <v>Dubuisson</v>
      </c>
      <c r="J90" s="49" t="str">
        <f>'D25'!C161</f>
        <v>Pellis</v>
      </c>
      <c r="K90" s="49" t="str">
        <f>'D25'!C179</f>
        <v>Pellis</v>
      </c>
      <c r="L90" s="49" t="str">
        <f>'D25'!C197</f>
        <v>Pellis</v>
      </c>
      <c r="M90" s="130"/>
      <c r="N90" s="15"/>
    </row>
    <row r="91" spans="1:14" ht="12" customHeight="1" x14ac:dyDescent="0.2">
      <c r="A91" s="48" t="s">
        <v>633</v>
      </c>
      <c r="B91" s="49" t="str">
        <f>'D25'!D17</f>
        <v>Mieke</v>
      </c>
      <c r="C91" s="49" t="str">
        <f>'D25'!D35</f>
        <v>Aurélie</v>
      </c>
      <c r="D91" s="154" t="str">
        <f>'D25'!D53</f>
        <v>Stephanie</v>
      </c>
      <c r="E91" s="49" t="str">
        <f>'D25'!D71</f>
        <v>Nathalie</v>
      </c>
      <c r="F91" s="49" t="str">
        <f>'D25'!D89</f>
        <v>Kristin</v>
      </c>
      <c r="G91" s="54" t="str">
        <f>'D25'!D107</f>
        <v>Katrien</v>
      </c>
      <c r="H91" s="56" t="str">
        <f>'D25'!D125</f>
        <v>Pierrette</v>
      </c>
      <c r="I91" s="49" t="str">
        <f>'D25'!D143</f>
        <v>Yolande</v>
      </c>
      <c r="J91" s="49" t="str">
        <f>'D25'!D161</f>
        <v>Eliane</v>
      </c>
      <c r="K91" s="49" t="str">
        <f>'D25'!D179</f>
        <v>Eliane</v>
      </c>
      <c r="L91" s="49" t="str">
        <f>'D25'!D197</f>
        <v>Eliane</v>
      </c>
      <c r="M91" s="130"/>
      <c r="N91" s="15"/>
    </row>
    <row r="92" spans="1:14" ht="12" customHeight="1" x14ac:dyDescent="0.2">
      <c r="A92" s="48" t="s">
        <v>634</v>
      </c>
      <c r="B92" s="50" t="str">
        <f>'D25'!E17</f>
        <v>WZK/036/74</v>
      </c>
      <c r="C92" s="50" t="str">
        <f>'D25'!E35</f>
        <v>BEN/004/79</v>
      </c>
      <c r="D92" s="155" t="str">
        <f>'D25'!E53</f>
        <v>MEGA/20352/83</v>
      </c>
      <c r="E92" s="50" t="str">
        <f>'D25'!E71</f>
        <v>CNSW/004784/77</v>
      </c>
      <c r="F92" s="50" t="str">
        <f>'D25'!E89</f>
        <v>LZV/009/64</v>
      </c>
      <c r="G92" s="57" t="str">
        <f>'D25'!E107</f>
        <v>BZK/20525/66</v>
      </c>
      <c r="H92" s="58" t="str">
        <f>'D25'!E125</f>
        <v>CNSW/000835/62</v>
      </c>
      <c r="I92" s="50" t="str">
        <f>'D25'!E143</f>
        <v>CHAT/086/51</v>
      </c>
      <c r="J92" s="50" t="str">
        <f>'D25'!E161</f>
        <v>ZSA/154/33</v>
      </c>
      <c r="K92" s="50" t="str">
        <f>'D25'!E179</f>
        <v>HZC/121/33</v>
      </c>
      <c r="L92" s="50" t="str">
        <f>'D25'!E197</f>
        <v>AZSC/154/33</v>
      </c>
      <c r="M92" s="130"/>
      <c r="N92" s="15"/>
    </row>
    <row r="93" spans="1:14" ht="12" customHeight="1" x14ac:dyDescent="0.2">
      <c r="A93" s="48" t="s">
        <v>516</v>
      </c>
      <c r="B93" s="49">
        <f>'D25'!F17</f>
        <v>2001</v>
      </c>
      <c r="C93" s="49">
        <f>'D25'!F35</f>
        <v>2009</v>
      </c>
      <c r="D93" s="154">
        <f>'D25'!F53</f>
        <v>2020</v>
      </c>
      <c r="E93" s="49">
        <f>'D25'!F71</f>
        <v>2017</v>
      </c>
      <c r="F93" s="49">
        <f>'D25'!F89</f>
        <v>2009</v>
      </c>
      <c r="G93" s="54">
        <f>'D25'!F107</f>
        <v>2017</v>
      </c>
      <c r="H93" s="56">
        <f>'D25'!F125</f>
        <v>2017</v>
      </c>
      <c r="I93" s="49">
        <f>'D25'!F143</f>
        <v>2011</v>
      </c>
      <c r="J93" s="49">
        <f>'D25'!F161</f>
        <v>2000</v>
      </c>
      <c r="K93" s="49">
        <f>'D25'!F179</f>
        <v>2007</v>
      </c>
      <c r="L93" s="49">
        <f>'D25'!F197</f>
        <v>2009</v>
      </c>
      <c r="M93" s="130"/>
      <c r="N93" s="15"/>
    </row>
    <row r="94" spans="1:14" s="41" customFormat="1" ht="12" customHeight="1" thickBot="1" x14ac:dyDescent="0.25">
      <c r="A94" s="51"/>
      <c r="B94" s="52" t="str">
        <f>'D25'!G17</f>
        <v>02:29.68</v>
      </c>
      <c r="C94" s="52" t="str">
        <f>'D25'!G35</f>
        <v>02:25.43</v>
      </c>
      <c r="D94" s="156" t="str">
        <f>'D25'!G53</f>
        <v>02:31.87</v>
      </c>
      <c r="E94" s="52" t="str">
        <f>'D25'!G71</f>
        <v>02:39.66</v>
      </c>
      <c r="F94" s="52" t="str">
        <f>'D25'!G89</f>
        <v>02:46.25</v>
      </c>
      <c r="G94" s="59" t="str">
        <f>'D25'!G107</f>
        <v>02:41.66</v>
      </c>
      <c r="H94" s="60" t="str">
        <f>'D25'!G125</f>
        <v>02:43.05</v>
      </c>
      <c r="I94" s="52" t="str">
        <f>'D25'!G143</f>
        <v>03:43.93</v>
      </c>
      <c r="J94" s="52" t="str">
        <f>'D25'!G161</f>
        <v>03:39.13</v>
      </c>
      <c r="K94" s="52" t="str">
        <f>'D25'!G179</f>
        <v>03:53.18</v>
      </c>
      <c r="L94" s="52" t="str">
        <f>'D25'!G197</f>
        <v>03:59.81</v>
      </c>
      <c r="M94" s="131"/>
      <c r="N94" s="146"/>
    </row>
    <row r="95" spans="1:14" ht="12" customHeight="1" x14ac:dyDescent="0.2">
      <c r="A95" s="48" t="s">
        <v>625</v>
      </c>
      <c r="B95" s="49" t="str">
        <f>'D25'!C18</f>
        <v>Smet</v>
      </c>
      <c r="C95" s="49" t="str">
        <f>'D25'!C36</f>
        <v>Vanbuel</v>
      </c>
      <c r="D95" s="49" t="str">
        <f>'D25'!C54</f>
        <v>Wanter</v>
      </c>
      <c r="E95" s="49" t="str">
        <f>'D25'!C72</f>
        <v>Van Cauteren</v>
      </c>
      <c r="F95" s="49" t="str">
        <f>'D25'!C90</f>
        <v>Michel</v>
      </c>
      <c r="G95" s="54" t="str">
        <f>'D25'!C108</f>
        <v>Michel</v>
      </c>
      <c r="H95" s="55" t="str">
        <f>'D25'!C126</f>
        <v>Michel</v>
      </c>
      <c r="I95" s="49" t="str">
        <f>'D25'!C144</f>
        <v>Dubuisson</v>
      </c>
      <c r="J95" s="64"/>
      <c r="K95" s="64"/>
      <c r="L95" s="64"/>
      <c r="M95" s="130"/>
      <c r="N95" s="15"/>
    </row>
    <row r="96" spans="1:14" ht="12" customHeight="1" x14ac:dyDescent="0.2">
      <c r="A96" s="48" t="s">
        <v>633</v>
      </c>
      <c r="B96" s="49" t="str">
        <f>'D25'!D18</f>
        <v>Mieke</v>
      </c>
      <c r="C96" s="49" t="str">
        <f>'D25'!D36</f>
        <v>Nele</v>
      </c>
      <c r="D96" s="49" t="str">
        <f>'D25'!D54</f>
        <v>Ann</v>
      </c>
      <c r="E96" s="49" t="str">
        <f>'D25'!D72</f>
        <v>Kristin</v>
      </c>
      <c r="F96" s="49" t="str">
        <f>'D25'!D90</f>
        <v>Marion</v>
      </c>
      <c r="G96" s="54" t="str">
        <f>'D25'!D108</f>
        <v>Marion</v>
      </c>
      <c r="H96" s="56" t="str">
        <f>'D25'!D126</f>
        <v>Pierrette</v>
      </c>
      <c r="I96" s="49" t="str">
        <f>'D25'!D144</f>
        <v>Yolande</v>
      </c>
      <c r="J96" s="64"/>
      <c r="K96" s="64"/>
      <c r="L96" s="64"/>
      <c r="M96" s="130"/>
      <c r="N96" s="15"/>
    </row>
    <row r="97" spans="1:14" ht="12" customHeight="1" x14ac:dyDescent="0.2">
      <c r="A97" s="48" t="s">
        <v>634</v>
      </c>
      <c r="B97" s="50" t="str">
        <f>'D25'!E18</f>
        <v>WZK/036/74</v>
      </c>
      <c r="C97" s="50" t="str">
        <f>'D25'!E36</f>
        <v>BA/010/85</v>
      </c>
      <c r="D97" s="50" t="str">
        <f>'D25'!E54</f>
        <v>ZGEEL/21082/82</v>
      </c>
      <c r="E97" s="50" t="str">
        <f>'D25'!E72</f>
        <v>LZV/009/64</v>
      </c>
      <c r="F97" s="50" t="str">
        <f>'D25'!E90</f>
        <v>EMBOU//64</v>
      </c>
      <c r="G97" s="57" t="str">
        <f>'D25'!E108</f>
        <v>EMBOU/489/64</v>
      </c>
      <c r="H97" s="58" t="str">
        <f>'D25'!E126</f>
        <v>CNSW/000835/62</v>
      </c>
      <c r="I97" s="183" t="str">
        <f>'D25'!E144</f>
        <v>CHAT/086/51</v>
      </c>
      <c r="J97" s="65"/>
      <c r="K97" s="65"/>
      <c r="L97" s="65"/>
      <c r="M97" s="130"/>
      <c r="N97" s="15"/>
    </row>
    <row r="98" spans="1:14" ht="12" customHeight="1" x14ac:dyDescent="0.2">
      <c r="A98" s="48" t="s">
        <v>516</v>
      </c>
      <c r="B98" s="49">
        <f>'D25'!F18</f>
        <v>2000</v>
      </c>
      <c r="C98" s="49">
        <f>'D25'!F36</f>
        <v>2016</v>
      </c>
      <c r="D98" s="49">
        <f>'D25'!F54</f>
        <v>2019</v>
      </c>
      <c r="E98" s="49">
        <f>'D25'!F72</f>
        <v>2006</v>
      </c>
      <c r="F98" s="49">
        <f>'D25'!F90</f>
        <v>2013</v>
      </c>
      <c r="G98" s="54">
        <f>'D25'!F108</f>
        <v>2014</v>
      </c>
      <c r="H98" s="56">
        <f>'D25'!F126</f>
        <v>2017</v>
      </c>
      <c r="I98" s="49">
        <f>'D25'!F144</f>
        <v>2013</v>
      </c>
      <c r="J98" s="64"/>
      <c r="K98" s="64"/>
      <c r="L98" s="64"/>
      <c r="M98" s="130"/>
      <c r="N98" s="15"/>
    </row>
    <row r="99" spans="1:14" s="41" customFormat="1" ht="12" customHeight="1" thickBot="1" x14ac:dyDescent="0.25">
      <c r="A99" s="51"/>
      <c r="B99" s="52" t="str">
        <f>'D25'!G18</f>
        <v>05:10.68</v>
      </c>
      <c r="C99" s="52" t="str">
        <f>'D25'!G36</f>
        <v>05:22.21</v>
      </c>
      <c r="D99" s="52" t="str">
        <f>'D25'!G54</f>
        <v>05:17.89</v>
      </c>
      <c r="E99" s="52" t="str">
        <f>'D25'!G72</f>
        <v>05:42.92</v>
      </c>
      <c r="F99" s="52" t="str">
        <f>'D25'!G90</f>
        <v>05:51.48</v>
      </c>
      <c r="G99" s="59" t="str">
        <f>'D25'!G108</f>
        <v>05:37.52</v>
      </c>
      <c r="H99" s="60" t="str">
        <f>'D25'!G126</f>
        <v>05:42.65</v>
      </c>
      <c r="I99" s="52" t="str">
        <f>'D25'!G144</f>
        <v>07:35.19</v>
      </c>
      <c r="J99" s="66"/>
      <c r="K99" s="66"/>
      <c r="L99" s="66"/>
      <c r="M99" s="131"/>
      <c r="N99" s="141"/>
    </row>
    <row r="101" spans="1:14" ht="13.5" thickBot="1" x14ac:dyDescent="0.25"/>
    <row r="102" spans="1:14" ht="13.5" thickBot="1" x14ac:dyDescent="0.25">
      <c r="C102" s="126"/>
      <c r="D102" s="127" t="s">
        <v>986</v>
      </c>
    </row>
  </sheetData>
  <phoneticPr fontId="14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/>
  <dimension ref="A1:L232"/>
  <sheetViews>
    <sheetView topLeftCell="A103" workbookViewId="0">
      <selection activeCell="C121" sqref="C121"/>
    </sheetView>
  </sheetViews>
  <sheetFormatPr defaultColWidth="9.33203125" defaultRowHeight="12.75" x14ac:dyDescent="0.2"/>
  <cols>
    <col min="1" max="1" width="9.83203125" customWidth="1"/>
    <col min="2" max="2" width="13.33203125" customWidth="1"/>
    <col min="3" max="3" width="13.6640625" customWidth="1"/>
    <col min="4" max="4" width="15.33203125" customWidth="1"/>
    <col min="5" max="5" width="7.1640625" customWidth="1"/>
    <col min="6" max="6" width="17.5" style="29" customWidth="1"/>
    <col min="7" max="7" width="9.33203125" style="14" customWidth="1"/>
    <col min="8" max="9" width="12.5" customWidth="1"/>
    <col min="10" max="10" width="14.6640625" customWidth="1"/>
    <col min="11" max="11" width="6.83203125" customWidth="1"/>
    <col min="12" max="12" width="12" style="14" customWidth="1"/>
  </cols>
  <sheetData>
    <row r="1" spans="1:11" x14ac:dyDescent="0.2">
      <c r="A1" s="14"/>
      <c r="F1" s="31"/>
      <c r="G1"/>
    </row>
    <row r="2" spans="1:11" ht="15.75" x14ac:dyDescent="0.25">
      <c r="A2" s="14"/>
      <c r="E2" s="13"/>
      <c r="F2" s="13" t="s">
        <v>602</v>
      </c>
      <c r="G2"/>
    </row>
    <row r="3" spans="1:11" x14ac:dyDescent="0.2">
      <c r="A3" s="14"/>
      <c r="B3" s="18" t="s">
        <v>376</v>
      </c>
      <c r="F3" s="31"/>
      <c r="G3"/>
      <c r="H3" s="18" t="s">
        <v>377</v>
      </c>
    </row>
    <row r="4" spans="1:11" x14ac:dyDescent="0.2">
      <c r="A4" s="14"/>
      <c r="F4" s="32" t="s">
        <v>378</v>
      </c>
      <c r="G4"/>
    </row>
    <row r="5" spans="1:11" x14ac:dyDescent="0.2">
      <c r="A5" t="str">
        <f>'D50'!G1</f>
        <v>00:26.75</v>
      </c>
      <c r="B5" t="str">
        <f>'D50'!C1</f>
        <v>Verbauwen</v>
      </c>
      <c r="C5" t="str">
        <f>'D50'!D1</f>
        <v>Pascale</v>
      </c>
      <c r="D5" t="str">
        <f>'D50'!E1</f>
        <v>MZV/072/63</v>
      </c>
      <c r="E5">
        <f>'D50'!F1</f>
        <v>1991</v>
      </c>
      <c r="F5" s="28" t="s">
        <v>167</v>
      </c>
      <c r="G5" s="14" t="str">
        <f>'H50'!G1</f>
        <v>00:23.42</v>
      </c>
      <c r="H5" t="str">
        <f>'H50'!C1</f>
        <v>Herman</v>
      </c>
      <c r="I5" t="str">
        <f>'H50'!D1</f>
        <v>Quentin</v>
      </c>
      <c r="J5" t="str">
        <f>'H50'!E1</f>
        <v>CNSW/057/83</v>
      </c>
      <c r="K5">
        <f>'H50'!F1</f>
        <v>2009</v>
      </c>
    </row>
    <row r="6" spans="1:11" x14ac:dyDescent="0.2">
      <c r="A6" t="str">
        <f>'D50'!G2</f>
        <v>00:58.31</v>
      </c>
      <c r="B6" t="str">
        <f>'D50'!C2</f>
        <v>Verbauwen</v>
      </c>
      <c r="C6" t="str">
        <f>'D50'!D2</f>
        <v>Pascale</v>
      </c>
      <c r="D6" t="str">
        <f>'D50'!E2</f>
        <v>MZV/072/63</v>
      </c>
      <c r="E6">
        <f>'D50'!F2</f>
        <v>1991</v>
      </c>
      <c r="F6" s="28" t="s">
        <v>168</v>
      </c>
      <c r="G6" s="14" t="str">
        <f>'H50'!G2</f>
        <v>00:52.36</v>
      </c>
      <c r="H6" t="str">
        <f>'H50'!C2</f>
        <v>De Craecker</v>
      </c>
      <c r="I6" t="str">
        <f>'H50'!D2</f>
        <v>Ward</v>
      </c>
      <c r="J6" t="str">
        <f>'H50'!E2</f>
        <v>ZSA/024/65</v>
      </c>
      <c r="K6">
        <f>'H50'!F2</f>
        <v>1994</v>
      </c>
    </row>
    <row r="7" spans="1:11" x14ac:dyDescent="0.2">
      <c r="A7" t="str">
        <f>'D50'!G3</f>
        <v>02:06.33</v>
      </c>
      <c r="B7" t="str">
        <f>'D50'!C3</f>
        <v>Cavadini</v>
      </c>
      <c r="C7" t="str">
        <f>'D50'!D3</f>
        <v>Caroline</v>
      </c>
      <c r="D7" t="str">
        <f>'D50'!E3</f>
        <v>CNBA/000127/90</v>
      </c>
      <c r="E7">
        <f>'D50'!F3</f>
        <v>2016</v>
      </c>
      <c r="F7" s="28" t="s">
        <v>169</v>
      </c>
      <c r="G7" s="14" t="str">
        <f>'H50'!G3</f>
        <v>01:58.73</v>
      </c>
      <c r="H7" t="str">
        <f>'H50'!C3</f>
        <v>Van Poucke</v>
      </c>
      <c r="I7" t="str">
        <f>'H50'!D3</f>
        <v>Bert</v>
      </c>
      <c r="J7" t="str">
        <f>'H50'!E3</f>
        <v>MZV/165/67</v>
      </c>
      <c r="K7">
        <f>'H50'!F3</f>
        <v>1994</v>
      </c>
    </row>
    <row r="8" spans="1:11" x14ac:dyDescent="0.2">
      <c r="A8" t="str">
        <f>'D50'!G4</f>
        <v>04:34.28</v>
      </c>
      <c r="B8" t="str">
        <f>'D50'!C4</f>
        <v>Duck</v>
      </c>
      <c r="C8" t="str">
        <f>'D50'!D4</f>
        <v>Chantal</v>
      </c>
      <c r="D8" t="str">
        <f>'D50'!E4</f>
        <v>KZK/087/66</v>
      </c>
      <c r="E8">
        <f>'D50'!F4</f>
        <v>1994</v>
      </c>
      <c r="F8" s="28" t="s">
        <v>170</v>
      </c>
      <c r="G8" s="14" t="str">
        <f>'H50'!G4</f>
        <v>04:10.15</v>
      </c>
      <c r="H8" t="str">
        <f>'H50'!C4</f>
        <v>Van Poucke</v>
      </c>
      <c r="I8" t="str">
        <f>'H50'!D4</f>
        <v>Bert</v>
      </c>
      <c r="J8" t="str">
        <f>'H50'!E4</f>
        <v>MZV/165/67</v>
      </c>
      <c r="K8">
        <f>'H50'!F4</f>
        <v>1994</v>
      </c>
    </row>
    <row r="9" spans="1:11" x14ac:dyDescent="0.2">
      <c r="A9" t="str">
        <f>'D50'!G5</f>
        <v>09:33.93</v>
      </c>
      <c r="B9" t="str">
        <f>'D50'!C5</f>
        <v>Smet</v>
      </c>
      <c r="C9" t="str">
        <f>'D50'!D5</f>
        <v>Mieke</v>
      </c>
      <c r="D9" t="str">
        <f>'D50'!E5</f>
        <v>WZK/036/74</v>
      </c>
      <c r="E9">
        <f>'D50'!F5</f>
        <v>2001</v>
      </c>
      <c r="F9" s="28" t="s">
        <v>171</v>
      </c>
      <c r="G9" s="14" t="str">
        <f>'H50'!G5</f>
        <v>09:00.39</v>
      </c>
      <c r="H9" t="str">
        <f>'H50'!C5</f>
        <v>Mathieu</v>
      </c>
      <c r="I9" t="str">
        <f>'H50'!D5</f>
        <v>Frederic</v>
      </c>
      <c r="J9" t="str">
        <f>'H50'!E5</f>
        <v>EMBOU/000/73</v>
      </c>
      <c r="K9">
        <f>'H50'!F5</f>
        <v>1998</v>
      </c>
    </row>
    <row r="10" spans="1:11" x14ac:dyDescent="0.2">
      <c r="A10" t="str">
        <f>'D50'!G6</f>
        <v>18:33.89</v>
      </c>
      <c r="B10" t="str">
        <f>'D50'!C6</f>
        <v>Herreman</v>
      </c>
      <c r="C10" t="str">
        <f>'D50'!D6</f>
        <v>Linde</v>
      </c>
      <c r="D10" t="str">
        <f>'D50'!E6</f>
        <v>KZK/21020/90</v>
      </c>
      <c r="E10">
        <f>'D50'!F6</f>
        <v>2015</v>
      </c>
      <c r="F10" s="28" t="s">
        <v>172</v>
      </c>
      <c r="G10" s="14" t="str">
        <f>'H50'!G6</f>
        <v>17:21.44</v>
      </c>
      <c r="H10" t="str">
        <f>'H50'!C6</f>
        <v>Chesquiere</v>
      </c>
      <c r="I10" t="str">
        <f>'H50'!D6</f>
        <v xml:space="preserve"> Jelle</v>
      </c>
      <c r="J10" t="str">
        <f>'H50'!E6</f>
        <v>DM/233/79</v>
      </c>
      <c r="K10">
        <f>'H50'!F6</f>
        <v>2005</v>
      </c>
    </row>
    <row r="11" spans="1:11" x14ac:dyDescent="0.2">
      <c r="A11" t="str">
        <f>'D50'!G7</f>
        <v>00:31.21</v>
      </c>
      <c r="B11" t="str">
        <f>'D50'!C7</f>
        <v>Verbauwen</v>
      </c>
      <c r="C11" t="str">
        <f>'D50'!D7</f>
        <v>Pascale</v>
      </c>
      <c r="D11" t="str">
        <f>'D50'!E7</f>
        <v>MZV/072/63</v>
      </c>
      <c r="E11">
        <f>'D50'!F7</f>
        <v>1991</v>
      </c>
      <c r="F11" s="28" t="s">
        <v>173</v>
      </c>
      <c r="G11" s="14" t="str">
        <f>'H50'!G7</f>
        <v>00:26.73</v>
      </c>
      <c r="H11" t="str">
        <f>'H50'!C7</f>
        <v>Heersbrandt</v>
      </c>
      <c r="I11" t="str">
        <f>'H50'!D7</f>
        <v>François</v>
      </c>
      <c r="J11" t="str">
        <f>'H50'!E7</f>
        <v>CNSW/003639/89</v>
      </c>
      <c r="K11">
        <f>'H50'!F7</f>
        <v>2016</v>
      </c>
    </row>
    <row r="12" spans="1:11" x14ac:dyDescent="0.2">
      <c r="A12" t="str">
        <f>'D50'!G8</f>
        <v>01:06.29</v>
      </c>
      <c r="B12" t="str">
        <f>'D50'!C8</f>
        <v>Verbauwen</v>
      </c>
      <c r="C12" t="str">
        <f>'D50'!D8</f>
        <v>Pascale</v>
      </c>
      <c r="D12" t="str">
        <f>'D50'!E8</f>
        <v>MZV/072/63</v>
      </c>
      <c r="E12">
        <f>'D50'!F8</f>
        <v>1991</v>
      </c>
      <c r="F12" s="28" t="s">
        <v>174</v>
      </c>
      <c r="G12" s="14" t="str">
        <f>'H50'!G8</f>
        <v>00:59.90</v>
      </c>
      <c r="H12" t="str">
        <f>'H50'!C8</f>
        <v>Sdraulig</v>
      </c>
      <c r="I12" t="str">
        <f>'H50'!D8</f>
        <v>J-Luc</v>
      </c>
      <c r="J12" t="str">
        <f>'H50'!E8</f>
        <v>UCLN/026/72</v>
      </c>
      <c r="K12">
        <f>'H50'!F8</f>
        <v>1998</v>
      </c>
    </row>
    <row r="13" spans="1:11" x14ac:dyDescent="0.2">
      <c r="A13" t="str">
        <f>'D50'!G9</f>
        <v>02:39.57</v>
      </c>
      <c r="B13" t="str">
        <f>'D50'!C9</f>
        <v>Smet</v>
      </c>
      <c r="C13" t="str">
        <f>'D50'!D9</f>
        <v>Mieke</v>
      </c>
      <c r="D13" t="str">
        <f>'D50'!E9</f>
        <v>WZK/036/74</v>
      </c>
      <c r="E13">
        <f>'D50'!F9</f>
        <v>2002</v>
      </c>
      <c r="F13" s="28" t="s">
        <v>175</v>
      </c>
      <c r="G13" s="14" t="str">
        <f>'H50'!G9</f>
        <v>02:12.29</v>
      </c>
      <c r="H13" t="str">
        <f>'H50'!C9</f>
        <v>Sdraulig</v>
      </c>
      <c r="I13" t="str">
        <f>'H50'!D9</f>
        <v>J-Luc</v>
      </c>
      <c r="J13" t="str">
        <f>'H50'!E9</f>
        <v>UCLN/026/72</v>
      </c>
      <c r="K13">
        <f>'H50'!F9</f>
        <v>1998</v>
      </c>
    </row>
    <row r="14" spans="1:11" x14ac:dyDescent="0.2">
      <c r="A14" t="str">
        <f>'D50'!G10</f>
        <v>00:35.43</v>
      </c>
      <c r="B14" t="str">
        <f>'D50'!C10</f>
        <v>Vanbuel</v>
      </c>
      <c r="C14" t="str">
        <f>'D50'!D10</f>
        <v>Nele</v>
      </c>
      <c r="D14" t="str">
        <f>'D50'!E10</f>
        <v>BEN/025/85</v>
      </c>
      <c r="E14">
        <f>'D50'!F10</f>
        <v>2012</v>
      </c>
      <c r="F14" s="28" t="s">
        <v>176</v>
      </c>
      <c r="G14" s="14" t="str">
        <f>'H50'!G10</f>
        <v>00:30.36</v>
      </c>
      <c r="H14" t="str">
        <f>'H50'!C10</f>
        <v xml:space="preserve">De Meuninck </v>
      </c>
      <c r="I14" t="str">
        <f>'H50'!D10</f>
        <v>Victor</v>
      </c>
      <c r="J14" t="str">
        <f>'H50'!E10</f>
        <v>CNSW/009261/94</v>
      </c>
      <c r="K14">
        <f>'H50'!F10</f>
        <v>2019</v>
      </c>
    </row>
    <row r="15" spans="1:11" x14ac:dyDescent="0.2">
      <c r="A15" t="str">
        <f>'D50'!G11</f>
        <v>01:18.92</v>
      </c>
      <c r="B15" t="str">
        <f>'D50'!C11</f>
        <v>Vanbuel</v>
      </c>
      <c r="C15" t="str">
        <f>'D50'!D11</f>
        <v>Nele</v>
      </c>
      <c r="D15" t="str">
        <f>'D50'!E11</f>
        <v>BEN/025/85</v>
      </c>
      <c r="E15">
        <f>'D50'!F11</f>
        <v>2012</v>
      </c>
      <c r="F15" s="28" t="s">
        <v>178</v>
      </c>
      <c r="G15" s="14" t="str">
        <f>'H50'!G11</f>
        <v>01:09.92</v>
      </c>
      <c r="H15" t="str">
        <f>'H50'!C11</f>
        <v>Desfossés</v>
      </c>
      <c r="I15" t="str">
        <f>'H50'!D11</f>
        <v>Bernd</v>
      </c>
      <c r="J15" t="str">
        <f>'H50'!E11</f>
        <v>BRABO/11090/87</v>
      </c>
      <c r="K15">
        <f>'H50'!F11</f>
        <v>2016</v>
      </c>
    </row>
    <row r="16" spans="1:11" x14ac:dyDescent="0.2">
      <c r="A16" t="str">
        <f>'D50'!G12</f>
        <v>02:49.56</v>
      </c>
      <c r="B16" t="str">
        <f>'D50'!C12</f>
        <v>Vanbuel</v>
      </c>
      <c r="C16" t="str">
        <f>'D50'!D12</f>
        <v>Nele</v>
      </c>
      <c r="D16" t="str">
        <f>'D50'!E12</f>
        <v>BEN/025/85</v>
      </c>
      <c r="E16">
        <f>'D50'!F12</f>
        <v>2010</v>
      </c>
      <c r="F16" s="28" t="s">
        <v>177</v>
      </c>
      <c r="G16" s="14" t="str">
        <f>'H50'!G12</f>
        <v>02:35.15</v>
      </c>
      <c r="H16" t="str">
        <f>'H50'!C12</f>
        <v>Coudenys</v>
      </c>
      <c r="I16" t="str">
        <f>'H50'!D12</f>
        <v>Dominique</v>
      </c>
      <c r="J16" t="str">
        <f>'H50'!E12</f>
        <v>DBL/008/67</v>
      </c>
      <c r="K16">
        <f>'H50'!F12</f>
        <v>1993</v>
      </c>
    </row>
    <row r="17" spans="1:11" x14ac:dyDescent="0.2">
      <c r="A17" t="str">
        <f>'D50'!G13</f>
        <v>00:29.26</v>
      </c>
      <c r="B17" t="str">
        <f>'D50'!C13</f>
        <v>Cavadini</v>
      </c>
      <c r="C17" t="str">
        <f>'D50'!D13</f>
        <v>Caroline</v>
      </c>
      <c r="D17" t="str">
        <f>'D50'!E13</f>
        <v>CNBA/000127/90</v>
      </c>
      <c r="E17">
        <f>'D50'!F13</f>
        <v>2016</v>
      </c>
      <c r="F17" s="28" t="s">
        <v>179</v>
      </c>
      <c r="G17" s="14" t="str">
        <f>'H50'!G13</f>
        <v>00:26.60</v>
      </c>
      <c r="H17" t="str">
        <f>'H50'!C13</f>
        <v>Stevenheydens</v>
      </c>
      <c r="I17" t="str">
        <f>'H50'!D13</f>
        <v>Gino</v>
      </c>
      <c r="J17" t="str">
        <f>'H50'!E13</f>
        <v>ZIK/149/86</v>
      </c>
      <c r="K17">
        <f>'H50'!F13</f>
        <v>2013</v>
      </c>
    </row>
    <row r="18" spans="1:11" x14ac:dyDescent="0.2">
      <c r="A18" t="str">
        <f>'D50'!G14</f>
        <v>01:07.04</v>
      </c>
      <c r="B18" t="str">
        <f>'D50'!C14</f>
        <v>Lepomme</v>
      </c>
      <c r="C18" t="str">
        <f>'D50'!D14</f>
        <v>Anne-Sophie</v>
      </c>
      <c r="D18" t="str">
        <f>'D50'!E14</f>
        <v>NST/308/86</v>
      </c>
      <c r="E18">
        <f>'D50'!F14</f>
        <v>2014</v>
      </c>
      <c r="F18" s="28" t="s">
        <v>180</v>
      </c>
      <c r="G18" s="14" t="str">
        <f>'H50'!G14</f>
        <v>00:56.51</v>
      </c>
      <c r="H18" t="str">
        <f>'H50'!C14</f>
        <v>Stevenheydens</v>
      </c>
      <c r="I18" t="str">
        <f>'H50'!D14</f>
        <v>Gino</v>
      </c>
      <c r="J18" t="str">
        <f>'H50'!E14</f>
        <v>ZIK/149/86</v>
      </c>
      <c r="K18">
        <f>'H50'!F14</f>
        <v>2013</v>
      </c>
    </row>
    <row r="19" spans="1:11" x14ac:dyDescent="0.2">
      <c r="A19" t="str">
        <f>'D50'!G15</f>
        <v>02:27.62</v>
      </c>
      <c r="B19" t="str">
        <f>'D50'!C15</f>
        <v>Smet</v>
      </c>
      <c r="C19" t="str">
        <f>'D50'!D15</f>
        <v>Mieke</v>
      </c>
      <c r="D19" t="str">
        <f>'D50'!E15</f>
        <v>WZK/036/74</v>
      </c>
      <c r="E19">
        <f>'D50'!F15</f>
        <v>2001</v>
      </c>
      <c r="F19" s="28" t="s">
        <v>181</v>
      </c>
      <c r="G19" s="14" t="str">
        <f>'H50'!G15</f>
        <v>02:15.57</v>
      </c>
      <c r="H19" t="str">
        <f>'H50'!C15</f>
        <v>Mathieu</v>
      </c>
      <c r="I19" t="str">
        <f>'H50'!D15</f>
        <v>Frederic</v>
      </c>
      <c r="J19" t="str">
        <f>'H50'!E15</f>
        <v>EMBOU/159/73</v>
      </c>
      <c r="K19">
        <f>'H50'!F15</f>
        <v>1999</v>
      </c>
    </row>
    <row r="20" spans="1:11" x14ac:dyDescent="0.2">
      <c r="A20" t="str">
        <f>'D50'!G16</f>
        <v>02:31.76</v>
      </c>
      <c r="B20" t="str">
        <f>'D50'!C16</f>
        <v>Smet</v>
      </c>
      <c r="C20" t="str">
        <f>'D50'!D16</f>
        <v>Mieke</v>
      </c>
      <c r="D20" t="str">
        <f>'D50'!E16</f>
        <v>WZK/036/74</v>
      </c>
      <c r="E20">
        <f>'D50'!F16</f>
        <v>2001</v>
      </c>
      <c r="F20" s="28" t="s">
        <v>183</v>
      </c>
      <c r="G20" s="14" t="str">
        <f>'H50'!G16</f>
        <v>02:14.45</v>
      </c>
      <c r="H20" t="str">
        <f>'H50'!C16</f>
        <v>Van Poucke</v>
      </c>
      <c r="I20" t="str">
        <f>'H50'!D16</f>
        <v>Bert</v>
      </c>
      <c r="J20" t="str">
        <f>'H50'!E16</f>
        <v>MZV/165/67</v>
      </c>
      <c r="K20">
        <f>'H50'!F16</f>
        <v>1994</v>
      </c>
    </row>
    <row r="21" spans="1:11" x14ac:dyDescent="0.2">
      <c r="A21" t="str">
        <f>'D50'!G17</f>
        <v>05:14.47</v>
      </c>
      <c r="B21" t="str">
        <f>'D50'!C17</f>
        <v>Smet</v>
      </c>
      <c r="C21" t="str">
        <f>'D50'!D17</f>
        <v>Mieke</v>
      </c>
      <c r="D21" t="str">
        <f>'D50'!E17</f>
        <v>WZK/036/74</v>
      </c>
      <c r="E21">
        <f>'D50'!F17</f>
        <v>2000</v>
      </c>
      <c r="F21" s="28" t="s">
        <v>184</v>
      </c>
      <c r="G21" s="14" t="str">
        <f>'H50'!G17</f>
        <v>04:54.14</v>
      </c>
      <c r="H21" t="str">
        <f>'H50'!C17</f>
        <v>Chesquiere</v>
      </c>
      <c r="I21" t="str">
        <f>'H50'!D17</f>
        <v xml:space="preserve"> Jelle</v>
      </c>
      <c r="J21" t="str">
        <f>'H50'!E17</f>
        <v>DM/233/79</v>
      </c>
      <c r="K21">
        <f>'H50'!F17</f>
        <v>2008</v>
      </c>
    </row>
    <row r="22" spans="1:11" x14ac:dyDescent="0.2">
      <c r="F22" s="30" t="s">
        <v>379</v>
      </c>
    </row>
    <row r="23" spans="1:11" x14ac:dyDescent="0.2">
      <c r="A23" t="str">
        <f>'D50'!G18</f>
        <v>00:26.59</v>
      </c>
      <c r="B23" t="str">
        <f>'D50'!C18</f>
        <v>Verbauwen</v>
      </c>
      <c r="C23" t="str">
        <f>'D50'!D18</f>
        <v>Pascale</v>
      </c>
      <c r="D23" t="str">
        <f>'D50'!E18</f>
        <v>MZV/072/63</v>
      </c>
      <c r="E23">
        <f>'D50'!F18</f>
        <v>1993</v>
      </c>
      <c r="F23" s="28" t="s">
        <v>167</v>
      </c>
      <c r="G23" s="14" t="str">
        <f>'H50'!G18</f>
        <v>00:24.07</v>
      </c>
      <c r="H23" t="str">
        <f>'H50'!C18</f>
        <v xml:space="preserve">Van Lancker </v>
      </c>
      <c r="I23" t="str">
        <f>'H50'!D18</f>
        <v>Didier</v>
      </c>
      <c r="J23" t="str">
        <f>'H50'!E18</f>
        <v>NST/162/78</v>
      </c>
      <c r="K23">
        <f>'H50'!F18</f>
        <v>2009</v>
      </c>
    </row>
    <row r="24" spans="1:11" x14ac:dyDescent="0.2">
      <c r="A24" t="str">
        <f>'D50'!G19</f>
        <v>00:59.51</v>
      </c>
      <c r="B24" t="str">
        <f>'D50'!C19</f>
        <v>Verbauwen</v>
      </c>
      <c r="C24" t="str">
        <f>'D50'!D19</f>
        <v>Pascale</v>
      </c>
      <c r="D24" t="str">
        <f>'D50'!E19</f>
        <v>MZV/072/63</v>
      </c>
      <c r="E24">
        <f>'D50'!F19</f>
        <v>1996</v>
      </c>
      <c r="F24" s="28" t="s">
        <v>168</v>
      </c>
      <c r="G24" s="14" t="str">
        <f>'H50'!G19</f>
        <v>00:52.30</v>
      </c>
      <c r="H24" t="str">
        <f>'H50'!C19</f>
        <v>Poels</v>
      </c>
      <c r="I24" t="str">
        <f>'H50'!D19</f>
        <v>Corentin</v>
      </c>
      <c r="J24" t="str">
        <f>'H50'!E19</f>
        <v>CNBA/006560/87</v>
      </c>
      <c r="K24">
        <f>'H50'!F19</f>
        <v>2017</v>
      </c>
    </row>
    <row r="25" spans="1:11" x14ac:dyDescent="0.2">
      <c r="A25" t="str">
        <f>'D50'!G20</f>
        <v>02:11.19</v>
      </c>
      <c r="B25" t="str">
        <f>'D50'!C20</f>
        <v>Goffin</v>
      </c>
      <c r="C25" t="str">
        <f>'D50'!D20</f>
        <v>Aurélie</v>
      </c>
      <c r="D25" t="str">
        <f>'D50'!E20</f>
        <v>BEN/004/79</v>
      </c>
      <c r="E25">
        <f>'D50'!F20</f>
        <v>2009</v>
      </c>
      <c r="F25" s="28" t="s">
        <v>169</v>
      </c>
      <c r="G25" s="14" t="str">
        <f>'H50'!G20</f>
        <v>02:04.01</v>
      </c>
      <c r="H25" t="str">
        <f>'H50'!C20</f>
        <v>Van Autenboer</v>
      </c>
      <c r="I25" t="str">
        <f>'H50'!D20</f>
        <v>Wout</v>
      </c>
      <c r="J25" t="str">
        <f>'H50'!E20</f>
        <v>KST/072/79</v>
      </c>
      <c r="K25">
        <f>'H50'!F20</f>
        <v>2009</v>
      </c>
    </row>
    <row r="26" spans="1:11" x14ac:dyDescent="0.2">
      <c r="A26" t="str">
        <f>'D50'!G21</f>
        <v>04:39.65</v>
      </c>
      <c r="B26" t="str">
        <f>'D50'!C21</f>
        <v>Goffin</v>
      </c>
      <c r="C26" t="str">
        <f>'D50'!D21</f>
        <v>Aurélie</v>
      </c>
      <c r="D26" t="str">
        <f>'D50'!E21</f>
        <v>BEN/004/79</v>
      </c>
      <c r="E26">
        <f>'D50'!F21</f>
        <v>2009</v>
      </c>
      <c r="F26" s="28" t="s">
        <v>170</v>
      </c>
      <c r="G26" s="14" t="str">
        <f>'H50'!G21</f>
        <v>04:22.74</v>
      </c>
      <c r="H26" t="str">
        <f>'H50'!C21</f>
        <v>Chesquiere</v>
      </c>
      <c r="I26" t="str">
        <f>'H50'!D21</f>
        <v xml:space="preserve"> Jelle</v>
      </c>
      <c r="J26" t="str">
        <f>'H50'!E21</f>
        <v>DM/233/79</v>
      </c>
      <c r="K26">
        <f>'H50'!F21</f>
        <v>2009</v>
      </c>
    </row>
    <row r="27" spans="1:11" x14ac:dyDescent="0.2">
      <c r="A27" t="str">
        <f>'D50'!G22</f>
        <v>09:34.19</v>
      </c>
      <c r="B27" t="str">
        <f>'D50'!C22</f>
        <v>Smet</v>
      </c>
      <c r="C27" t="str">
        <f>'D50'!D22</f>
        <v>Mieke</v>
      </c>
      <c r="D27" t="str">
        <f>'D50'!E22</f>
        <v>WZK/036/74</v>
      </c>
      <c r="E27">
        <f>'D50'!F22</f>
        <v>2004</v>
      </c>
      <c r="F27" s="28" t="s">
        <v>171</v>
      </c>
      <c r="G27" s="14" t="str">
        <f>'H50'!G22</f>
        <v>09:09.60</v>
      </c>
      <c r="H27" t="str">
        <f>'H50'!C22</f>
        <v>Van Autenboer</v>
      </c>
      <c r="I27" t="str">
        <f>'H50'!D22</f>
        <v>Wout</v>
      </c>
      <c r="J27" t="str">
        <f>'H50'!E22</f>
        <v>KST/072/79</v>
      </c>
      <c r="K27">
        <f>'H50'!F22</f>
        <v>2009</v>
      </c>
    </row>
    <row r="28" spans="1:11" x14ac:dyDescent="0.2">
      <c r="A28" t="str">
        <f>'D50'!G23</f>
        <v>18:45.27</v>
      </c>
      <c r="B28" t="str">
        <f>'D50'!C23</f>
        <v>Smet</v>
      </c>
      <c r="C28" t="str">
        <f>'D50'!D23</f>
        <v>Mieke</v>
      </c>
      <c r="D28" t="str">
        <f>'D50'!E23</f>
        <v>WZK/036/74</v>
      </c>
      <c r="E28">
        <f>'D50'!F23</f>
        <v>2004</v>
      </c>
      <c r="F28" s="28" t="s">
        <v>172</v>
      </c>
      <c r="G28" s="14" t="str">
        <f>'H50'!G23</f>
        <v>17:54.38</v>
      </c>
      <c r="H28" t="str">
        <f>'H50'!C23</f>
        <v>Tielemans</v>
      </c>
      <c r="I28" t="str">
        <f>'H50'!D23</f>
        <v>Joeri</v>
      </c>
      <c r="J28" t="str">
        <f>'H50'!E23</f>
        <v>SHARK/178/74</v>
      </c>
      <c r="K28">
        <f>'H50'!F23</f>
        <v>2004</v>
      </c>
    </row>
    <row r="29" spans="1:11" x14ac:dyDescent="0.2">
      <c r="A29" t="str">
        <f>'D50'!G24</f>
        <v>00:31.24</v>
      </c>
      <c r="B29" t="str">
        <f>'D50'!C24</f>
        <v>Verbauwen</v>
      </c>
      <c r="C29" t="str">
        <f>'D50'!D24</f>
        <v>Pascale</v>
      </c>
      <c r="D29" t="str">
        <f>'D50'!E24</f>
        <v>MZV/072/63</v>
      </c>
      <c r="E29">
        <f>'D50'!F24</f>
        <v>1996</v>
      </c>
      <c r="F29" s="28" t="s">
        <v>173</v>
      </c>
      <c r="G29" s="14" t="str">
        <f>'H50'!G24</f>
        <v>00:28.45</v>
      </c>
      <c r="H29" t="str">
        <f>'H50'!C24</f>
        <v xml:space="preserve">Van Lancker </v>
      </c>
      <c r="I29" t="str">
        <f>'H50'!D24</f>
        <v>Didier</v>
      </c>
      <c r="J29" t="str">
        <f>'H50'!E24</f>
        <v>NST/162/78</v>
      </c>
      <c r="K29">
        <f>'H50'!F24</f>
        <v>2009</v>
      </c>
    </row>
    <row r="30" spans="1:11" x14ac:dyDescent="0.2">
      <c r="A30" t="str">
        <f>'D50'!G25</f>
        <v>01:07.34</v>
      </c>
      <c r="B30" t="str">
        <f>'D50'!C25</f>
        <v>Verbauwen</v>
      </c>
      <c r="C30" t="str">
        <f>'D50'!D25</f>
        <v>Pascale</v>
      </c>
      <c r="D30" t="str">
        <f>'D50'!E25</f>
        <v>MZV/072/63</v>
      </c>
      <c r="E30">
        <f>'D50'!F25</f>
        <v>1996</v>
      </c>
      <c r="F30" s="28" t="s">
        <v>174</v>
      </c>
      <c r="G30" s="14" t="str">
        <f>'H50'!G25</f>
        <v>01:01.06</v>
      </c>
      <c r="H30" t="str">
        <f>'H50'!C25</f>
        <v>Lecoutere</v>
      </c>
      <c r="I30" t="str">
        <f>'H50'!D25</f>
        <v>Jeroen</v>
      </c>
      <c r="J30" t="str">
        <f>'H50'!E25</f>
        <v>LAQUA/11131/87</v>
      </c>
      <c r="K30">
        <f>'H50'!F25</f>
        <v>2018</v>
      </c>
    </row>
    <row r="31" spans="1:11" x14ac:dyDescent="0.2">
      <c r="A31" t="str">
        <f>'D50'!G26</f>
        <v>02:41.78</v>
      </c>
      <c r="B31" t="str">
        <f>'D50'!C26</f>
        <v>Vaernewyck</v>
      </c>
      <c r="C31" t="str">
        <f>'D50'!D26</f>
        <v>Stephanie</v>
      </c>
      <c r="D31" t="str">
        <f>'D50'!E26</f>
        <v>MEGA/20352/83</v>
      </c>
      <c r="E31">
        <f>'D50'!F26</f>
        <v>2017</v>
      </c>
      <c r="F31" s="28" t="s">
        <v>175</v>
      </c>
      <c r="G31" s="14" t="str">
        <f>'H50'!G26</f>
        <v>02:17.63</v>
      </c>
      <c r="H31" t="str">
        <f>'H50'!C26</f>
        <v>Sottiau</v>
      </c>
      <c r="I31" t="str">
        <f>'H50'!D26</f>
        <v>Robin</v>
      </c>
      <c r="J31" t="str">
        <f>'H50'!E26</f>
        <v>PCVA/89</v>
      </c>
      <c r="K31">
        <f>'H50'!F26</f>
        <v>2019</v>
      </c>
    </row>
    <row r="32" spans="1:11" x14ac:dyDescent="0.2">
      <c r="A32" t="str">
        <f>'D50'!G27</f>
        <v>00:37.75</v>
      </c>
      <c r="B32" t="str">
        <f>'D50'!C27</f>
        <v>Van Cauteren</v>
      </c>
      <c r="C32" t="str">
        <f>'D50'!D27</f>
        <v>Kristin</v>
      </c>
      <c r="D32" t="str">
        <f>'D50'!E27</f>
        <v>LZV/009/64</v>
      </c>
      <c r="E32">
        <f>'D50'!F27</f>
        <v>1997</v>
      </c>
      <c r="F32" s="28" t="s">
        <v>176</v>
      </c>
      <c r="G32" s="14" t="str">
        <f>'H50'!G27</f>
        <v>00:30.05</v>
      </c>
      <c r="H32" t="str">
        <f>'H50'!C27</f>
        <v>Coudenys</v>
      </c>
      <c r="I32" t="str">
        <f>'H50'!D27</f>
        <v>Dominique</v>
      </c>
      <c r="J32" t="str">
        <f>'H50'!E27</f>
        <v>ZN/001/67</v>
      </c>
      <c r="K32">
        <f>'H50'!F27</f>
        <v>2000</v>
      </c>
    </row>
    <row r="33" spans="1:11" x14ac:dyDescent="0.2">
      <c r="A33" t="str">
        <f>'D50'!G28</f>
        <v>01:20.96</v>
      </c>
      <c r="B33" t="str">
        <f>'D50'!C28</f>
        <v>Goffin</v>
      </c>
      <c r="C33" t="str">
        <f>'D50'!D28</f>
        <v>Aurélie</v>
      </c>
      <c r="D33" t="str">
        <f>'D50'!E28</f>
        <v>BEN/004/79</v>
      </c>
      <c r="E33">
        <f>'D50'!F28</f>
        <v>2009</v>
      </c>
      <c r="F33" s="28" t="s">
        <v>178</v>
      </c>
      <c r="G33" s="14" t="str">
        <f>'H50'!G28</f>
        <v>01:09.81</v>
      </c>
      <c r="H33" t="str">
        <f>'H50'!C28</f>
        <v xml:space="preserve">Roels </v>
      </c>
      <c r="I33" t="str">
        <f>'H50'!D28</f>
        <v>David</v>
      </c>
      <c r="J33" t="str">
        <f>'H50'!E28</f>
        <v>AC/43/79</v>
      </c>
      <c r="K33">
        <f>'H50'!F28</f>
        <v>2013</v>
      </c>
    </row>
    <row r="34" spans="1:11" x14ac:dyDescent="0.2">
      <c r="A34" t="str">
        <f>'D50'!G29</f>
        <v>02:52.58</v>
      </c>
      <c r="B34" t="str">
        <f>'D50'!C29</f>
        <v>Goffin</v>
      </c>
      <c r="C34" t="str">
        <f>'D50'!D29</f>
        <v>Aurélie</v>
      </c>
      <c r="D34" t="str">
        <f>'D50'!E29</f>
        <v>BEN/004/79</v>
      </c>
      <c r="E34">
        <f>'D50'!F29</f>
        <v>2010</v>
      </c>
      <c r="F34" s="28" t="s">
        <v>177</v>
      </c>
      <c r="G34" s="14" t="str">
        <f>'H50'!G29</f>
        <v>02:32.52</v>
      </c>
      <c r="H34" t="str">
        <f>'H50'!C29</f>
        <v xml:space="preserve">Roels </v>
      </c>
      <c r="I34" t="str">
        <f>'H50'!D29</f>
        <v>David</v>
      </c>
      <c r="J34" t="str">
        <f>'H50'!E29</f>
        <v>AC/43/79</v>
      </c>
      <c r="K34">
        <f>'H50'!F29</f>
        <v>2013</v>
      </c>
    </row>
    <row r="35" spans="1:11" x14ac:dyDescent="0.2">
      <c r="A35" t="str">
        <f>'D50'!G30</f>
        <v>00:29.17</v>
      </c>
      <c r="B35" t="str">
        <f>'D50'!C30</f>
        <v>Verbauwen</v>
      </c>
      <c r="C35" t="str">
        <f>'D50'!D30</f>
        <v>Pascale</v>
      </c>
      <c r="D35" t="str">
        <f>'D50'!E30</f>
        <v>MZV/072/63</v>
      </c>
      <c r="E35">
        <f>'D50'!F30</f>
        <v>1996</v>
      </c>
      <c r="F35" s="28" t="s">
        <v>179</v>
      </c>
      <c r="G35" s="14" t="str">
        <f>'H50'!G30</f>
        <v>00:25.84</v>
      </c>
      <c r="H35" t="str">
        <f>'H50'!C30</f>
        <v xml:space="preserve">Van Lancker </v>
      </c>
      <c r="I35" t="str">
        <f>'H50'!D30</f>
        <v>Didier</v>
      </c>
      <c r="J35" t="str">
        <f>'H50'!E30</f>
        <v>NST/162/78</v>
      </c>
      <c r="K35">
        <f>'H50'!F30</f>
        <v>2009</v>
      </c>
    </row>
    <row r="36" spans="1:11" x14ac:dyDescent="0.2">
      <c r="A36" s="14"/>
      <c r="B36" s="18" t="s">
        <v>376</v>
      </c>
      <c r="F36" s="31"/>
      <c r="G36"/>
      <c r="H36" s="18" t="s">
        <v>377</v>
      </c>
    </row>
    <row r="37" spans="1:11" x14ac:dyDescent="0.2">
      <c r="F37" s="17" t="s">
        <v>379</v>
      </c>
    </row>
    <row r="38" spans="1:11" x14ac:dyDescent="0.2">
      <c r="A38" t="str">
        <f>'D50'!G31</f>
        <v>01:04.80</v>
      </c>
      <c r="B38" t="str">
        <f>'D50'!C31</f>
        <v>Verbauwen</v>
      </c>
      <c r="C38" t="str">
        <f>'D50'!D31</f>
        <v>Pascale</v>
      </c>
      <c r="D38" t="str">
        <f>'D50'!E31</f>
        <v>MZV/072/63</v>
      </c>
      <c r="E38">
        <f>'D50'!F31</f>
        <v>1996</v>
      </c>
      <c r="F38" s="28" t="s">
        <v>180</v>
      </c>
      <c r="G38" s="14" t="str">
        <f>'H50'!G31</f>
        <v>01:01.11</v>
      </c>
      <c r="H38" t="str">
        <f>'H50'!C31</f>
        <v>Coudenys</v>
      </c>
      <c r="I38" t="str">
        <f>'H50'!D31</f>
        <v>Dominique</v>
      </c>
      <c r="J38" t="str">
        <f>'H50'!E31</f>
        <v>ZN/001/67</v>
      </c>
      <c r="K38">
        <f>'H50'!F31</f>
        <v>2000</v>
      </c>
    </row>
    <row r="39" spans="1:11" x14ac:dyDescent="0.2">
      <c r="A39" t="str">
        <f>'D50'!G32</f>
        <v>02:28.97</v>
      </c>
      <c r="B39" t="str">
        <f>'D50'!C32</f>
        <v>Smet</v>
      </c>
      <c r="C39" t="str">
        <f>'D50'!D32</f>
        <v>Mieke</v>
      </c>
      <c r="D39" t="str">
        <f>'D50'!E32</f>
        <v>WZK/036/74</v>
      </c>
      <c r="E39">
        <f>'D50'!F32</f>
        <v>2004</v>
      </c>
      <c r="F39" s="28" t="s">
        <v>181</v>
      </c>
      <c r="G39" s="14" t="str">
        <f>'H50'!G32</f>
        <v>02:18.30</v>
      </c>
      <c r="H39" t="str">
        <f>'H50'!C32</f>
        <v>Mathieu</v>
      </c>
      <c r="I39" t="str">
        <f>'H50'!D32</f>
        <v>Frederic</v>
      </c>
      <c r="J39" t="str">
        <f>'H50'!E32</f>
        <v>EMBOU/159/73</v>
      </c>
      <c r="K39">
        <f>'H50'!F32</f>
        <v>2004</v>
      </c>
    </row>
    <row r="40" spans="1:11" x14ac:dyDescent="0.2">
      <c r="A40" t="str">
        <f>'D50'!G33</f>
        <v>02:29.58</v>
      </c>
      <c r="B40" t="str">
        <f>'D50'!C33</f>
        <v>Goffin</v>
      </c>
      <c r="C40" t="str">
        <f>'D50'!D33</f>
        <v>Aurélie</v>
      </c>
      <c r="D40" t="str">
        <f>'D50'!E33</f>
        <v>BEN/004/79</v>
      </c>
      <c r="E40">
        <f>'D50'!F33</f>
        <v>2009</v>
      </c>
      <c r="F40" s="28" t="s">
        <v>183</v>
      </c>
      <c r="G40" s="14" t="str">
        <f>'H50'!G33</f>
        <v>02:16.83</v>
      </c>
      <c r="H40" t="str">
        <f>'H50'!C33</f>
        <v>Van Autenboer</v>
      </c>
      <c r="I40" t="str">
        <f>'H50'!D33</f>
        <v>Wout</v>
      </c>
      <c r="J40" t="str">
        <f>'H50'!E33</f>
        <v>KST/072/79</v>
      </c>
      <c r="K40">
        <f>'H50'!F33</f>
        <v>2009</v>
      </c>
    </row>
    <row r="41" spans="1:11" x14ac:dyDescent="0.2">
      <c r="A41" t="str">
        <f>'D50'!G34</f>
        <v>05:17.90</v>
      </c>
      <c r="B41" t="str">
        <f>'D50'!C34</f>
        <v>Smet</v>
      </c>
      <c r="C41" t="str">
        <f>'D50'!D34</f>
        <v>Mieke</v>
      </c>
      <c r="D41" t="str">
        <f>'D50'!E34</f>
        <v>WZK/036/74</v>
      </c>
      <c r="E41">
        <f>'D50'!F34</f>
        <v>2004</v>
      </c>
      <c r="F41" s="28" t="s">
        <v>184</v>
      </c>
      <c r="G41" s="14" t="str">
        <f>'H50'!G34</f>
        <v>04:48.34</v>
      </c>
      <c r="H41" t="str">
        <f>'H50'!C34</f>
        <v>Chesquiere</v>
      </c>
      <c r="I41" t="str">
        <f>'H50'!D34</f>
        <v xml:space="preserve"> Jelle</v>
      </c>
      <c r="J41" t="str">
        <f>'H50'!E34</f>
        <v>DM/233/79</v>
      </c>
      <c r="K41">
        <f>'H50'!F34</f>
        <v>2010</v>
      </c>
    </row>
    <row r="42" spans="1:11" x14ac:dyDescent="0.2">
      <c r="F42" s="30" t="s">
        <v>380</v>
      </c>
    </row>
    <row r="43" spans="1:11" x14ac:dyDescent="0.2">
      <c r="A43" t="str">
        <f>'D50'!G35</f>
        <v>00:27.87</v>
      </c>
      <c r="B43" t="str">
        <f>'D50'!C35</f>
        <v>Verbauwen</v>
      </c>
      <c r="C43" t="str">
        <f>'D50'!D35</f>
        <v>Pascale</v>
      </c>
      <c r="D43" t="str">
        <f>'D50'!E35</f>
        <v>MZV/072/63</v>
      </c>
      <c r="E43">
        <f>'D50'!F35</f>
        <v>1998</v>
      </c>
      <c r="F43" s="28" t="s">
        <v>167</v>
      </c>
      <c r="G43" s="14" t="str">
        <f>'H50'!G35</f>
        <v>00:25.65</v>
      </c>
      <c r="H43" t="str">
        <f>'H50'!C35</f>
        <v xml:space="preserve">Van Lancker </v>
      </c>
      <c r="I43" t="str">
        <f>'H50'!D35</f>
        <v>Didier</v>
      </c>
      <c r="J43" t="str">
        <f>'H50'!E35</f>
        <v>NST/162/78</v>
      </c>
      <c r="K43">
        <f>'H50'!F35</f>
        <v>2013</v>
      </c>
    </row>
    <row r="44" spans="1:11" x14ac:dyDescent="0.2">
      <c r="A44" t="str">
        <f>'D50'!G36</f>
        <v>01:00.64</v>
      </c>
      <c r="B44" t="str">
        <f>'D50'!C36</f>
        <v>Verbauwen</v>
      </c>
      <c r="C44" t="str">
        <f>'D50'!D36</f>
        <v>Pascale</v>
      </c>
      <c r="D44" t="str">
        <f>'D50'!E36</f>
        <v>MZV/072/63</v>
      </c>
      <c r="E44">
        <f>'D50'!F36</f>
        <v>1998</v>
      </c>
      <c r="F44" s="28" t="s">
        <v>168</v>
      </c>
      <c r="G44" s="14" t="str">
        <f>'H50'!G36</f>
        <v>00:56.38</v>
      </c>
      <c r="H44" t="str">
        <f>'H50'!C36</f>
        <v>Van den Bosch</v>
      </c>
      <c r="I44" t="str">
        <f>'H50'!D36</f>
        <v>Jeroen</v>
      </c>
      <c r="J44" t="str">
        <f>'H50'!E36</f>
        <v>RSCM/074/75</v>
      </c>
      <c r="K44">
        <f>'H50'!F36</f>
        <v>2013</v>
      </c>
    </row>
    <row r="45" spans="1:11" x14ac:dyDescent="0.2">
      <c r="A45" t="str">
        <f>'D50'!G37</f>
        <v>02:16.34</v>
      </c>
      <c r="B45" t="str">
        <f>'D50'!C37</f>
        <v>Bizzotto-Ravier</v>
      </c>
      <c r="C45" t="str">
        <f>'D50'!D37</f>
        <v>Emmanuella</v>
      </c>
      <c r="D45" t="str">
        <f>'D50'!E37</f>
        <v>PCVA</v>
      </c>
      <c r="E45">
        <f>'D50'!F37</f>
        <v>2017</v>
      </c>
      <c r="F45" s="28" t="s">
        <v>169</v>
      </c>
      <c r="G45" s="14" t="str">
        <f>'H50'!G37</f>
        <v>02:02.56</v>
      </c>
      <c r="H45" t="str">
        <f>'H50'!C37</f>
        <v>Richelle</v>
      </c>
      <c r="I45" t="str">
        <f>'H50'!D37</f>
        <v>Eric</v>
      </c>
      <c r="J45" t="str">
        <f>'H50'!E37</f>
        <v>PLOUF/007/77</v>
      </c>
      <c r="K45">
        <f>'H50'!F37</f>
        <v>2013</v>
      </c>
    </row>
    <row r="46" spans="1:11" x14ac:dyDescent="0.2">
      <c r="A46" t="str">
        <f>'D50'!G38</f>
        <v>04:54.28</v>
      </c>
      <c r="B46" t="str">
        <f>'D50'!C38</f>
        <v>Wanter</v>
      </c>
      <c r="C46" t="str">
        <f>'D50'!D38</f>
        <v>Ann</v>
      </c>
      <c r="D46" t="str">
        <f>'D50'!E38</f>
        <v>ZGEEL/21082/82</v>
      </c>
      <c r="E46">
        <f>'D50'!F38</f>
        <v>2019</v>
      </c>
      <c r="F46" s="28" t="s">
        <v>170</v>
      </c>
      <c r="G46" s="14" t="str">
        <f>'H50'!G38</f>
        <v>04:22.09</v>
      </c>
      <c r="H46" t="str">
        <f>'H50'!C38</f>
        <v>Richelle</v>
      </c>
      <c r="I46" t="str">
        <f>'H50'!D38</f>
        <v>Eric</v>
      </c>
      <c r="J46" t="str">
        <f>'H50'!E38</f>
        <v>PLOUF/007/77</v>
      </c>
      <c r="K46">
        <f>'H50'!F38</f>
        <v>2013</v>
      </c>
    </row>
    <row r="47" spans="1:11" x14ac:dyDescent="0.2">
      <c r="A47" t="str">
        <f>'D50'!G39</f>
        <v>10:04.14</v>
      </c>
      <c r="B47" t="str">
        <f>'D50'!C39</f>
        <v>Theate</v>
      </c>
      <c r="C47" t="str">
        <f>'D50'!D39</f>
        <v>Francoise</v>
      </c>
      <c r="D47" t="str">
        <f>'D50'!E39</f>
        <v>CCM/058/63</v>
      </c>
      <c r="E47">
        <f>'D50'!F39</f>
        <v>2000</v>
      </c>
      <c r="F47" s="28" t="s">
        <v>171</v>
      </c>
      <c r="G47" s="14" t="str">
        <f>'H50'!G39</f>
        <v>09:28.28</v>
      </c>
      <c r="H47" t="str">
        <f>'H50'!C39</f>
        <v>Richelle</v>
      </c>
      <c r="I47" t="str">
        <f>'H50'!D39</f>
        <v>Eric</v>
      </c>
      <c r="J47" t="str">
        <f>'H50'!E39</f>
        <v>PLOUF/007/77</v>
      </c>
      <c r="K47">
        <f>'H50'!F39</f>
        <v>2016</v>
      </c>
    </row>
    <row r="48" spans="1:11" x14ac:dyDescent="0.2">
      <c r="A48" t="str">
        <f>'D50'!G40</f>
        <v>19:25.40</v>
      </c>
      <c r="B48" t="str">
        <f>'D50'!C40</f>
        <v>Theate</v>
      </c>
      <c r="C48" t="str">
        <f>'D50'!D40</f>
        <v>Francoise</v>
      </c>
      <c r="D48" t="str">
        <f>'D50'!E40</f>
        <v>CCM/058/63</v>
      </c>
      <c r="E48">
        <f>'D50'!F40</f>
        <v>2002</v>
      </c>
      <c r="F48" s="28" t="s">
        <v>172</v>
      </c>
      <c r="G48" s="14" t="str">
        <f>'H50'!G40</f>
        <v>18:17.33</v>
      </c>
      <c r="H48" t="str">
        <f>'H50'!C40</f>
        <v>Richelle</v>
      </c>
      <c r="I48" t="str">
        <f>'H50'!D40</f>
        <v>Eric</v>
      </c>
      <c r="J48" t="str">
        <f>'H50'!E40</f>
        <v>PLOUF/007/77</v>
      </c>
      <c r="K48">
        <f>'H50'!F40</f>
        <v>2013</v>
      </c>
    </row>
    <row r="49" spans="1:11" x14ac:dyDescent="0.2">
      <c r="A49" t="str">
        <f>'D50'!G41</f>
        <v>00:31.27</v>
      </c>
      <c r="B49" t="str">
        <f>'D50'!C41</f>
        <v>Verbauwen</v>
      </c>
      <c r="C49" t="str">
        <f>'D50'!D41</f>
        <v>Pascale</v>
      </c>
      <c r="D49" t="str">
        <f>'D50'!E41</f>
        <v>MZV/072/63</v>
      </c>
      <c r="E49">
        <f>'D50'!F41</f>
        <v>2001</v>
      </c>
      <c r="F49" s="28" t="s">
        <v>173</v>
      </c>
      <c r="G49" s="14" t="str">
        <f>'H50'!G41</f>
        <v>00:30.06</v>
      </c>
      <c r="H49" t="str">
        <f>'H50'!C41</f>
        <v>Van Keer</v>
      </c>
      <c r="I49" t="str">
        <f>'H50'!D41</f>
        <v>Cedric</v>
      </c>
      <c r="J49" t="str">
        <f>'H50'!E41</f>
        <v>BRABO/10044/84</v>
      </c>
      <c r="K49">
        <f>'H50'!F41</f>
        <v>2019</v>
      </c>
    </row>
    <row r="50" spans="1:11" x14ac:dyDescent="0.2">
      <c r="A50" t="str">
        <f>'D50'!G42</f>
        <v>01:09.37</v>
      </c>
      <c r="B50" t="str">
        <f>'D50'!C42</f>
        <v>Verbauwen</v>
      </c>
      <c r="C50" t="str">
        <f>'D50'!D42</f>
        <v>Pascale</v>
      </c>
      <c r="D50" t="str">
        <f>'D50'!E42</f>
        <v>MZV/072/63</v>
      </c>
      <c r="E50">
        <f>'D50'!F42</f>
        <v>1998</v>
      </c>
      <c r="F50" s="28" t="s">
        <v>174</v>
      </c>
      <c r="G50" s="14" t="str">
        <f>'H50'!G42</f>
        <v>01:04.60</v>
      </c>
      <c r="H50" t="str">
        <f>'H50'!C42</f>
        <v>Richelle</v>
      </c>
      <c r="I50" t="str">
        <f>'H50'!D42</f>
        <v>Eric</v>
      </c>
      <c r="J50" t="str">
        <f>'H50'!E42</f>
        <v>PLOUF/007/77</v>
      </c>
      <c r="K50">
        <f>'H50'!F42</f>
        <v>2013</v>
      </c>
    </row>
    <row r="51" spans="1:11" x14ac:dyDescent="0.2">
      <c r="A51" t="str">
        <f>'D50'!G43</f>
        <v>02:24.52</v>
      </c>
      <c r="B51" t="str">
        <f>'D50'!C43</f>
        <v>Verbauwen</v>
      </c>
      <c r="C51" t="str">
        <f>'D50'!D43</f>
        <v>Pascale</v>
      </c>
      <c r="D51" t="str">
        <f>'D50'!E43</f>
        <v>MZV/072/63</v>
      </c>
      <c r="E51">
        <f>'D50'!F43</f>
        <v>1998</v>
      </c>
      <c r="F51" s="28" t="s">
        <v>175</v>
      </c>
      <c r="G51" s="14" t="str">
        <f>'H50'!G43</f>
        <v>02:17.22</v>
      </c>
      <c r="H51" t="str">
        <f>'H50'!C43</f>
        <v>Richelle</v>
      </c>
      <c r="I51" t="str">
        <f>'H50'!D43</f>
        <v>Eric</v>
      </c>
      <c r="J51" t="str">
        <f>'H50'!E43</f>
        <v>PLOUF/007/77</v>
      </c>
      <c r="K51">
        <f>'H50'!F43</f>
        <v>2013</v>
      </c>
    </row>
    <row r="52" spans="1:11" x14ac:dyDescent="0.2">
      <c r="A52" t="str">
        <f>'D50'!G44</f>
        <v>00:37.41</v>
      </c>
      <c r="B52" t="str">
        <f>'D50'!C44</f>
        <v>Xhervelle</v>
      </c>
      <c r="C52" t="str">
        <f>'D50'!D44</f>
        <v>Muriel</v>
      </c>
      <c r="D52" t="str">
        <f>'D50'!E44</f>
        <v>EMBOU/152/73</v>
      </c>
      <c r="E52">
        <f>'D50'!F44</f>
        <v>2010</v>
      </c>
      <c r="F52" s="28" t="s">
        <v>176</v>
      </c>
      <c r="G52" s="14" t="str">
        <f>'H50'!G44</f>
        <v>00:31.52</v>
      </c>
      <c r="H52" t="str">
        <f>'H50'!C44</f>
        <v>Geers</v>
      </c>
      <c r="I52" t="str">
        <f>'H50'!D44</f>
        <v>Jiri</v>
      </c>
      <c r="J52" t="str">
        <f>'H50'!E44</f>
        <v>AZK/011/74</v>
      </c>
      <c r="K52">
        <f>'H50'!F44</f>
        <v>2012</v>
      </c>
    </row>
    <row r="53" spans="1:11" x14ac:dyDescent="0.2">
      <c r="A53" t="str">
        <f>'D50'!G45</f>
        <v>01:22.90</v>
      </c>
      <c r="B53" t="str">
        <f>'D50'!C45</f>
        <v>Xhervelle</v>
      </c>
      <c r="C53" t="str">
        <f>'D50'!D45</f>
        <v>Muriel</v>
      </c>
      <c r="D53" t="str">
        <f>'D50'!E45</f>
        <v>EMBOU/152/73</v>
      </c>
      <c r="E53">
        <f>'D50'!F45</f>
        <v>2009</v>
      </c>
      <c r="F53" s="28" t="s">
        <v>178</v>
      </c>
      <c r="G53" s="14" t="str">
        <f>'H50'!G45</f>
        <v>01:07.82</v>
      </c>
      <c r="H53" t="str">
        <f>'H50'!C45</f>
        <v>Bulbo</v>
      </c>
      <c r="I53" t="str">
        <f>'H50'!D45</f>
        <v>Vincent</v>
      </c>
      <c r="J53" t="str">
        <f>'H50'!E45</f>
        <v>BLAC/999/74</v>
      </c>
      <c r="K53">
        <f>'H50'!F45</f>
        <v>2009</v>
      </c>
    </row>
    <row r="54" spans="1:11" x14ac:dyDescent="0.2">
      <c r="A54" t="str">
        <f>'D50'!G46</f>
        <v>03:00.11</v>
      </c>
      <c r="B54" t="str">
        <f>'D50'!C46</f>
        <v>De Temmerman</v>
      </c>
      <c r="C54" t="str">
        <f>'D50'!D46</f>
        <v>Joke</v>
      </c>
      <c r="D54" t="str">
        <f>'D50'!E46</f>
        <v>DDZZ/21034/82</v>
      </c>
      <c r="E54">
        <f>'D50'!F46</f>
        <v>2018</v>
      </c>
      <c r="F54" s="28" t="s">
        <v>177</v>
      </c>
      <c r="G54" s="14" t="str">
        <f>'H50'!G46</f>
        <v>02:30.89</v>
      </c>
      <c r="H54" t="str">
        <f>'H50'!C46</f>
        <v>Geers</v>
      </c>
      <c r="I54" t="str">
        <f>'H50'!D46</f>
        <v>Jiri</v>
      </c>
      <c r="J54" t="str">
        <f>'H50'!E46</f>
        <v>AZK/011/74</v>
      </c>
      <c r="K54">
        <f>'H50'!F46</f>
        <v>2011</v>
      </c>
    </row>
    <row r="55" spans="1:11" x14ac:dyDescent="0.2">
      <c r="A55" t="str">
        <f>'D50'!G47</f>
        <v>00:29.37</v>
      </c>
      <c r="B55" t="str">
        <f>'D50'!C47</f>
        <v>Verbauwen</v>
      </c>
      <c r="C55" t="str">
        <f>'D50'!D47</f>
        <v>Pascale</v>
      </c>
      <c r="D55" t="str">
        <f>'D50'!E47</f>
        <v>MZV/072/63</v>
      </c>
      <c r="E55">
        <f>'D50'!F47</f>
        <v>1998</v>
      </c>
      <c r="F55" s="28" t="s">
        <v>179</v>
      </c>
      <c r="G55" s="14" t="str">
        <f>'H50'!G47</f>
        <v>00:27.92</v>
      </c>
      <c r="H55" t="str">
        <f>'H50'!C47</f>
        <v>Van Keer</v>
      </c>
      <c r="I55" t="str">
        <f>'H50'!D47</f>
        <v>Cedric</v>
      </c>
      <c r="J55" t="str">
        <f>'H50'!E47</f>
        <v>BRABO/10044/84</v>
      </c>
      <c r="K55">
        <f>'H50'!F47</f>
        <v>2020</v>
      </c>
    </row>
    <row r="56" spans="1:11" x14ac:dyDescent="0.2">
      <c r="A56" t="str">
        <f>'D50'!G48</f>
        <v>01:05.87</v>
      </c>
      <c r="B56" t="str">
        <f>'D50'!C48</f>
        <v>Verbauwen</v>
      </c>
      <c r="C56" t="str">
        <f>'D50'!D48</f>
        <v>Pascale</v>
      </c>
      <c r="D56" t="str">
        <f>'D50'!E48</f>
        <v>MZV/072/63</v>
      </c>
      <c r="E56">
        <f>'D50'!F48</f>
        <v>1998</v>
      </c>
      <c r="F56" s="28" t="s">
        <v>180</v>
      </c>
      <c r="G56" s="14" t="str">
        <f>'H50'!G48</f>
        <v>01:02.12</v>
      </c>
      <c r="H56" t="str">
        <f>'H50'!C48</f>
        <v>Rogiers</v>
      </c>
      <c r="I56" t="str">
        <f>'H50'!D48</f>
        <v>Jos</v>
      </c>
      <c r="J56" t="str">
        <f>'H50'!E48</f>
        <v>RSCM/194/63</v>
      </c>
      <c r="K56">
        <f>'H50'!F48</f>
        <v>2002</v>
      </c>
    </row>
    <row r="57" spans="1:11" x14ac:dyDescent="0.2">
      <c r="A57" t="str">
        <f>'D50'!G49</f>
        <v>02:31.10</v>
      </c>
      <c r="B57" t="str">
        <f>'D50'!C49</f>
        <v>Bizzotto-Ravier</v>
      </c>
      <c r="C57" t="str">
        <f>'D50'!D49</f>
        <v>Emmanuella</v>
      </c>
      <c r="D57" t="str">
        <f>'D50'!E49</f>
        <v>PCVA/80</v>
      </c>
      <c r="E57">
        <f>'D50'!F49</f>
        <v>2017</v>
      </c>
      <c r="F57" s="28" t="s">
        <v>181</v>
      </c>
      <c r="G57" s="14" t="str">
        <f>'H50'!G49</f>
        <v>02:20.70</v>
      </c>
      <c r="H57" t="str">
        <f>'H50'!C49</f>
        <v>Rogiers</v>
      </c>
      <c r="I57" t="str">
        <f>'H50'!D49</f>
        <v>Jos</v>
      </c>
      <c r="J57" t="str">
        <f>'H50'!E49</f>
        <v>RSCM/194/63</v>
      </c>
      <c r="K57">
        <f>'H50'!F49</f>
        <v>2002</v>
      </c>
    </row>
    <row r="58" spans="1:11" x14ac:dyDescent="0.2">
      <c r="A58" t="str">
        <f>'D50'!G50</f>
        <v>02:37.27</v>
      </c>
      <c r="B58" t="str">
        <f>'D50'!C50</f>
        <v xml:space="preserve">Blondeel </v>
      </c>
      <c r="C58" t="str">
        <f>'D50'!D50</f>
        <v>Nathalie</v>
      </c>
      <c r="D58" t="str">
        <f>'D50'!E50</f>
        <v>CNSW/012/77</v>
      </c>
      <c r="E58">
        <f>'D50'!F50</f>
        <v>2013</v>
      </c>
      <c r="F58" s="28" t="s">
        <v>183</v>
      </c>
      <c r="G58" s="14" t="str">
        <f>'H50'!G50</f>
        <v>02:17.20</v>
      </c>
      <c r="H58" t="str">
        <f>'H50'!C50</f>
        <v>Richelle</v>
      </c>
      <c r="I58" t="str">
        <f>'H50'!D50</f>
        <v>Eric</v>
      </c>
      <c r="J58" t="str">
        <f>'H50'!E50</f>
        <v>PLOUF/007/77</v>
      </c>
      <c r="K58">
        <f>'H50'!F50</f>
        <v>2013</v>
      </c>
    </row>
    <row r="59" spans="1:11" x14ac:dyDescent="0.2">
      <c r="A59" t="str">
        <f>'D50'!G51</f>
        <v>05:32.44</v>
      </c>
      <c r="B59" t="str">
        <f>'D50'!C51</f>
        <v>Wanter</v>
      </c>
      <c r="C59" t="str">
        <f>'D50'!D51</f>
        <v>Ann</v>
      </c>
      <c r="D59" t="str">
        <f>'D50'!E51</f>
        <v>ZGEEL/21082/82</v>
      </c>
      <c r="E59">
        <f>'D50'!F51</f>
        <v>2019</v>
      </c>
      <c r="F59" s="28" t="s">
        <v>184</v>
      </c>
      <c r="G59" s="14" t="str">
        <f>'H50'!G51</f>
        <v>04:59.44</v>
      </c>
      <c r="H59" t="str">
        <f>'H50'!C51</f>
        <v>Richelle</v>
      </c>
      <c r="I59" t="str">
        <f>'H50'!D51</f>
        <v>Eric</v>
      </c>
      <c r="J59" t="str">
        <f>'H50'!E51</f>
        <v>PLOUF/007/77</v>
      </c>
      <c r="K59">
        <f>'H50'!F51</f>
        <v>2013</v>
      </c>
    </row>
    <row r="60" spans="1:11" x14ac:dyDescent="0.2">
      <c r="F60" s="30" t="s">
        <v>381</v>
      </c>
    </row>
    <row r="61" spans="1:11" x14ac:dyDescent="0.2">
      <c r="A61" t="str">
        <f>'D50'!G52</f>
        <v>00:29.31</v>
      </c>
      <c r="B61" t="str">
        <f>'D50'!C52</f>
        <v xml:space="preserve">Blondeel </v>
      </c>
      <c r="C61" t="str">
        <f>'D50'!D52</f>
        <v>Nathalie</v>
      </c>
      <c r="D61" t="str">
        <f>'D50'!E52</f>
        <v>CNSW/004784/77</v>
      </c>
      <c r="E61">
        <f>'D50'!F52</f>
        <v>2017</v>
      </c>
      <c r="F61" s="28" t="s">
        <v>167</v>
      </c>
      <c r="G61" s="14" t="str">
        <f>'H50'!G52</f>
        <v>00:24.92</v>
      </c>
      <c r="H61" t="str">
        <f>'H50'!C52</f>
        <v xml:space="preserve">Tonus </v>
      </c>
      <c r="I61" t="str">
        <f>'H50'!D52</f>
        <v>Frederic</v>
      </c>
      <c r="J61" t="str">
        <f>'H50'!E52</f>
        <v>LGN/003911/73</v>
      </c>
      <c r="K61">
        <f>'H50'!F52</f>
        <v>2016</v>
      </c>
    </row>
    <row r="62" spans="1:11" x14ac:dyDescent="0.2">
      <c r="A62" t="str">
        <f>'D50'!G53</f>
        <v>01:03.96</v>
      </c>
      <c r="B62" t="str">
        <f>'D50'!C53</f>
        <v xml:space="preserve">Blondeel </v>
      </c>
      <c r="C62" t="str">
        <f>'D50'!D53</f>
        <v>Nathalie</v>
      </c>
      <c r="D62" t="str">
        <f>'D50'!E53</f>
        <v>CNSW/004784/77</v>
      </c>
      <c r="E62">
        <f>'D50'!F53</f>
        <v>2017</v>
      </c>
      <c r="F62" s="28" t="s">
        <v>168</v>
      </c>
      <c r="G62" s="14" t="str">
        <f>'H50'!G53</f>
        <v>00:55.70</v>
      </c>
      <c r="H62" t="str">
        <f>'H50'!C53</f>
        <v xml:space="preserve">Tonus </v>
      </c>
      <c r="I62" t="str">
        <f>'H50'!D53</f>
        <v>Frederic</v>
      </c>
      <c r="J62" t="str">
        <f>'H50'!E53</f>
        <v>LGN/003911/73</v>
      </c>
      <c r="K62">
        <f>'H50'!F53</f>
        <v>2017</v>
      </c>
    </row>
    <row r="63" spans="1:11" x14ac:dyDescent="0.2">
      <c r="A63" t="str">
        <f>'D50'!G54</f>
        <v>02:22.83</v>
      </c>
      <c r="B63" t="str">
        <f>'D50'!C54</f>
        <v xml:space="preserve">Blondeel </v>
      </c>
      <c r="C63" t="str">
        <f>'D50'!D54</f>
        <v>Nathalie</v>
      </c>
      <c r="D63" t="str">
        <f>'D50'!E54</f>
        <v>CNSW/004784/77</v>
      </c>
      <c r="E63">
        <f>'D50'!F54</f>
        <v>2017</v>
      </c>
      <c r="F63" s="28" t="s">
        <v>169</v>
      </c>
      <c r="G63" s="14" t="str">
        <f>'H50'!G54</f>
        <v>02:03.38</v>
      </c>
      <c r="H63" t="str">
        <f>'H50'!C54</f>
        <v xml:space="preserve">Van Den Bosch </v>
      </c>
      <c r="I63" t="str">
        <f>'H50'!D54</f>
        <v>Jeroen</v>
      </c>
      <c r="J63" t="str">
        <f>'H50'!E54</f>
        <v>RSCM/10074/75</v>
      </c>
      <c r="K63">
        <f>'H50'!F54</f>
        <v>2015</v>
      </c>
    </row>
    <row r="64" spans="1:11" x14ac:dyDescent="0.2">
      <c r="A64" t="str">
        <f>'D50'!G55</f>
        <v>05:04.29</v>
      </c>
      <c r="B64" t="str">
        <f>'D50'!C55</f>
        <v>Theate</v>
      </c>
      <c r="C64" t="str">
        <f>'D50'!D55</f>
        <v>Françoise</v>
      </c>
      <c r="D64" t="str">
        <f>'D50'!E55</f>
        <v>CCM/058/63</v>
      </c>
      <c r="E64">
        <f>'D50'!F55</f>
        <v>2003</v>
      </c>
      <c r="F64" s="28" t="s">
        <v>170</v>
      </c>
      <c r="G64" s="14" t="str">
        <f>'H50'!G55</f>
        <v>04:23.92</v>
      </c>
      <c r="H64" t="str">
        <f>'H50'!C55</f>
        <v xml:space="preserve">Van Den Bosch </v>
      </c>
      <c r="I64" t="str">
        <f>'H50'!D55</f>
        <v>Jeroen</v>
      </c>
      <c r="J64" t="str">
        <f>'H50'!E55</f>
        <v>RSCM/10074/75</v>
      </c>
      <c r="K64">
        <f>'H50'!F55</f>
        <v>2016</v>
      </c>
    </row>
    <row r="65" spans="1:11" x14ac:dyDescent="0.2">
      <c r="A65" t="str">
        <f>'D50'!G56</f>
        <v>10:16.50</v>
      </c>
      <c r="B65" t="str">
        <f>'D50'!C56</f>
        <v>Theate</v>
      </c>
      <c r="C65" t="str">
        <f>'D50'!D56</f>
        <v>Françoise</v>
      </c>
      <c r="D65" t="str">
        <f>'D50'!E56</f>
        <v>CCM/058/63</v>
      </c>
      <c r="E65">
        <f>'D50'!F56</f>
        <v>2003</v>
      </c>
      <c r="F65" s="28" t="s">
        <v>171</v>
      </c>
      <c r="G65" s="14" t="str">
        <f>'H50'!G56</f>
        <v>09:29.63</v>
      </c>
      <c r="H65" t="str">
        <f>'H50'!C56</f>
        <v>Richelle</v>
      </c>
      <c r="I65" t="str">
        <f>'H50'!D56</f>
        <v>Eric</v>
      </c>
      <c r="J65" t="str">
        <f>'H50'!E56</f>
        <v>PLOUF/007/77</v>
      </c>
      <c r="K65">
        <f>'H50'!F56</f>
        <v>2017</v>
      </c>
    </row>
    <row r="66" spans="1:11" x14ac:dyDescent="0.2">
      <c r="A66" t="str">
        <f>'D50'!G57</f>
        <v>19:21.06</v>
      </c>
      <c r="B66" t="str">
        <f>'D50'!C57</f>
        <v>Theate</v>
      </c>
      <c r="C66" t="str">
        <f>'D50'!D57</f>
        <v>Françoise</v>
      </c>
      <c r="D66" t="str">
        <f>'D50'!E57</f>
        <v>CCM/058/63</v>
      </c>
      <c r="E66">
        <f>'D50'!F57</f>
        <v>2003</v>
      </c>
      <c r="F66" s="28" t="s">
        <v>172</v>
      </c>
      <c r="G66" s="14" t="str">
        <f>'H50'!G57</f>
        <v>18:18.25</v>
      </c>
      <c r="H66" t="str">
        <f>'H50'!C57</f>
        <v xml:space="preserve">Rutten </v>
      </c>
      <c r="I66" t="str">
        <f>'H50'!D57</f>
        <v>Ben</v>
      </c>
      <c r="J66" t="str">
        <f>'H50'!E57</f>
        <v>OZEKA/10220/76</v>
      </c>
      <c r="K66">
        <f>'H50'!F57</f>
        <v>2016</v>
      </c>
    </row>
    <row r="67" spans="1:11" x14ac:dyDescent="0.2">
      <c r="A67" t="str">
        <f>'D50'!G58</f>
        <v>00:32.57</v>
      </c>
      <c r="B67" t="str">
        <f>'D50'!C58</f>
        <v>Capkova</v>
      </c>
      <c r="C67" t="str">
        <f>'D50'!D58</f>
        <v>Vera</v>
      </c>
      <c r="D67" t="str">
        <f>'D50'!E58</f>
        <v>MZVA/133/61</v>
      </c>
      <c r="E67">
        <f>'D50'!F58</f>
        <v>2003</v>
      </c>
      <c r="F67" s="28" t="s">
        <v>173</v>
      </c>
      <c r="G67" s="14" t="str">
        <f>'H50'!G58</f>
        <v>00:30.39</v>
      </c>
      <c r="H67" t="str">
        <f>'H50'!C58</f>
        <v>Durez</v>
      </c>
      <c r="I67" t="str">
        <f>'H50'!D58</f>
        <v>Gérald</v>
      </c>
      <c r="J67" t="str">
        <f>'H50'!E58</f>
        <v>ENLN/.../75</v>
      </c>
      <c r="K67">
        <f>'H50'!F58</f>
        <v>2019</v>
      </c>
    </row>
    <row r="68" spans="1:11" x14ac:dyDescent="0.2">
      <c r="A68" t="str">
        <f>'D50'!G59</f>
        <v>01:19.81</v>
      </c>
      <c r="B68" t="str">
        <f>'D50'!C59</f>
        <v>Van Cauteren</v>
      </c>
      <c r="C68" t="str">
        <f>'D50'!D59</f>
        <v>Kristin</v>
      </c>
      <c r="D68" t="str">
        <f>'D50'!E59</f>
        <v>LZV/009/64</v>
      </c>
      <c r="E68">
        <f>'D50'!F59</f>
        <v>2004</v>
      </c>
      <c r="F68" s="28" t="s">
        <v>174</v>
      </c>
      <c r="G68" s="14" t="str">
        <f>'H50'!G59</f>
        <v>01:07.80</v>
      </c>
      <c r="H68" t="str">
        <f>'H50'!C59</f>
        <v>Grégoire</v>
      </c>
      <c r="I68" t="str">
        <f>'H50'!D59</f>
        <v>Mathieu</v>
      </c>
      <c r="J68" t="str">
        <f>'H50'!E59</f>
        <v>ENLN/0083335/75</v>
      </c>
      <c r="K68">
        <f>'H50'!F59</f>
        <v>2018</v>
      </c>
    </row>
    <row r="69" spans="1:11" x14ac:dyDescent="0.2">
      <c r="A69" t="str">
        <f>'D50'!G60</f>
        <v>02:46.22</v>
      </c>
      <c r="B69" t="str">
        <f>'D50'!C60</f>
        <v>Van Cauteren</v>
      </c>
      <c r="C69" t="str">
        <f>'D50'!D60</f>
        <v>Kristin</v>
      </c>
      <c r="D69" t="str">
        <f>'D50'!E60</f>
        <v>LZV/009/64</v>
      </c>
      <c r="E69">
        <f>'D50'!F60</f>
        <v>2005</v>
      </c>
      <c r="F69" s="28" t="s">
        <v>175</v>
      </c>
      <c r="G69" s="14" t="str">
        <f>'H50'!G60</f>
        <v>02:19.85</v>
      </c>
      <c r="H69" t="str">
        <f>'H50'!C60</f>
        <v>Richelle</v>
      </c>
      <c r="I69" t="str">
        <f>'H50'!D60</f>
        <v>Eric</v>
      </c>
      <c r="J69" t="str">
        <f>'H50'!E60</f>
        <v>PLOUF/007/77</v>
      </c>
      <c r="K69">
        <f>'H50'!F60</f>
        <v>2018</v>
      </c>
    </row>
    <row r="70" spans="1:11" x14ac:dyDescent="0.2">
      <c r="A70" t="str">
        <f>'D50'!G61</f>
        <v>00:38.56</v>
      </c>
      <c r="B70" t="str">
        <f>'D50'!C61</f>
        <v>Xhervelle</v>
      </c>
      <c r="C70" t="str">
        <f>'D50'!D61</f>
        <v>Muriel</v>
      </c>
      <c r="D70" t="str">
        <f>'D50'!E61</f>
        <v>EMBOU/152/73</v>
      </c>
      <c r="E70">
        <f>'D50'!F61</f>
        <v>2013</v>
      </c>
      <c r="F70" s="28" t="s">
        <v>176</v>
      </c>
      <c r="G70" s="14" t="str">
        <f>'H50'!G61</f>
        <v>00:32.16</v>
      </c>
      <c r="H70" t="str">
        <f>'H50'!C61</f>
        <v xml:space="preserve">Geers </v>
      </c>
      <c r="I70" t="str">
        <f>'H50'!D61</f>
        <v>Jiri</v>
      </c>
      <c r="J70" t="str">
        <f>'H50'!E61</f>
        <v>AZK/10011/74</v>
      </c>
      <c r="K70">
        <f>'H50'!F61</f>
        <v>2014</v>
      </c>
    </row>
    <row r="71" spans="1:11" x14ac:dyDescent="0.2">
      <c r="A71" s="14"/>
      <c r="B71" s="18" t="s">
        <v>376</v>
      </c>
      <c r="F71" s="31"/>
      <c r="G71"/>
      <c r="H71" s="18" t="s">
        <v>377</v>
      </c>
    </row>
    <row r="72" spans="1:11" x14ac:dyDescent="0.2">
      <c r="F72" s="17" t="s">
        <v>381</v>
      </c>
    </row>
    <row r="73" spans="1:11" x14ac:dyDescent="0.2">
      <c r="A73" t="str">
        <f>'D50'!G62</f>
        <v>01:25.42</v>
      </c>
      <c r="B73" t="str">
        <f>'D50'!C62</f>
        <v>Xhervelle</v>
      </c>
      <c r="C73" t="str">
        <f>'D50'!D62</f>
        <v>Muriel</v>
      </c>
      <c r="D73" t="str">
        <f>'D50'!E62</f>
        <v>EMBOU/152/73</v>
      </c>
      <c r="E73">
        <f>'D50'!F62</f>
        <v>2013</v>
      </c>
      <c r="F73" s="28" t="s">
        <v>178</v>
      </c>
      <c r="G73" s="14" t="str">
        <f>'H50'!G62</f>
        <v>01:11.08</v>
      </c>
      <c r="H73" t="str">
        <f>'H50'!C62</f>
        <v xml:space="preserve">Roels </v>
      </c>
      <c r="I73" t="str">
        <f>'H50'!D62</f>
        <v>David</v>
      </c>
      <c r="J73" t="str">
        <f>'H50'!E62</f>
        <v>AC/10043/79</v>
      </c>
      <c r="K73">
        <f>'H50'!F62</f>
        <v>2019</v>
      </c>
    </row>
    <row r="74" spans="1:11" x14ac:dyDescent="0.2">
      <c r="A74" t="str">
        <f>'D50'!G63</f>
        <v>03:06.67</v>
      </c>
      <c r="B74" t="str">
        <f>'D50'!C63</f>
        <v>Xhervelle</v>
      </c>
      <c r="C74" t="str">
        <f>'D50'!D63</f>
        <v>Muriel</v>
      </c>
      <c r="D74" t="str">
        <f>'D50'!E63</f>
        <v>EMBOU/152/73</v>
      </c>
      <c r="E74">
        <f>'D50'!F63</f>
        <v>2014</v>
      </c>
      <c r="F74" s="28" t="s">
        <v>177</v>
      </c>
      <c r="G74" s="14" t="str">
        <f>'H50'!G63</f>
        <v>02:35.26</v>
      </c>
      <c r="H74" t="str">
        <f>'H50'!C63</f>
        <v xml:space="preserve">Roels </v>
      </c>
      <c r="I74" t="str">
        <f>'H50'!D63</f>
        <v>David</v>
      </c>
      <c r="J74" t="str">
        <f>'H50'!E63</f>
        <v>AC/10043/79</v>
      </c>
      <c r="K74">
        <f>'H50'!F63</f>
        <v>2019</v>
      </c>
    </row>
    <row r="75" spans="1:11" x14ac:dyDescent="0.2">
      <c r="A75" t="str">
        <f>'D50'!G64</f>
        <v>00:31.61</v>
      </c>
      <c r="B75" t="str">
        <f>'D50'!C64</f>
        <v>Capkova</v>
      </c>
      <c r="C75" t="str">
        <f>'D50'!D64</f>
        <v>Vera</v>
      </c>
      <c r="D75" t="str">
        <f>'D50'!E64</f>
        <v>MZVA/133/61</v>
      </c>
      <c r="E75">
        <f>'D50'!F64</f>
        <v>2003</v>
      </c>
      <c r="F75" s="28" t="s">
        <v>179</v>
      </c>
      <c r="G75" s="14" t="str">
        <f>'H50'!G64</f>
        <v>00:26.20</v>
      </c>
      <c r="H75" t="str">
        <f>'H50'!C64</f>
        <v xml:space="preserve">Tonus </v>
      </c>
      <c r="I75" t="str">
        <f>'H50'!D64</f>
        <v>Frederic</v>
      </c>
      <c r="J75" t="str">
        <f>'H50'!E64</f>
        <v>LGN/359/73</v>
      </c>
      <c r="K75">
        <f>'H50'!F64</f>
        <v>2016</v>
      </c>
    </row>
    <row r="76" spans="1:11" x14ac:dyDescent="0.2">
      <c r="A76" t="str">
        <f>'D50'!G65</f>
        <v>01:14.60</v>
      </c>
      <c r="B76" t="str">
        <f>'D50'!C65</f>
        <v>Delaender</v>
      </c>
      <c r="C76" t="str">
        <f>'D50'!D65</f>
        <v>Katrien</v>
      </c>
      <c r="D76" t="str">
        <f>'D50'!E65</f>
        <v>BZK/525/66</v>
      </c>
      <c r="E76">
        <f>'D50'!F65</f>
        <v>2009</v>
      </c>
      <c r="F76" s="28" t="s">
        <v>180</v>
      </c>
      <c r="G76" s="14" t="str">
        <f>'H50'!G65</f>
        <v>00:59.86</v>
      </c>
      <c r="H76" t="str">
        <f>'H50'!C65</f>
        <v xml:space="preserve">Tonus </v>
      </c>
      <c r="I76" t="str">
        <f>'H50'!D65</f>
        <v>Fréderic</v>
      </c>
      <c r="J76" t="str">
        <f>'H50'!E65</f>
        <v>LGN/359/73</v>
      </c>
      <c r="K76">
        <f>'H50'!F65</f>
        <v>2016</v>
      </c>
    </row>
    <row r="77" spans="1:11" x14ac:dyDescent="0.2">
      <c r="A77" t="str">
        <f>'D50'!G66</f>
        <v>02:48.44</v>
      </c>
      <c r="B77" t="str">
        <f>'D50'!C66</f>
        <v>Van Cauteren</v>
      </c>
      <c r="C77" t="str">
        <f>'D50'!D66</f>
        <v>Kristin</v>
      </c>
      <c r="D77" t="str">
        <f>'D50'!E66</f>
        <v>LZV/009/64</v>
      </c>
      <c r="E77">
        <f>'D50'!F66</f>
        <v>2005</v>
      </c>
      <c r="F77" s="28" t="s">
        <v>181</v>
      </c>
      <c r="G77" s="14" t="str">
        <f>'H50'!G66</f>
        <v>02:23.25</v>
      </c>
      <c r="H77" t="str">
        <f>'H50'!C66</f>
        <v>Rogiers</v>
      </c>
      <c r="I77" t="str">
        <f>'H50'!D66</f>
        <v>Jos</v>
      </c>
      <c r="J77" t="str">
        <f>'H50'!E66</f>
        <v>RSCM/194/63</v>
      </c>
      <c r="K77">
        <f>'H50'!F66</f>
        <v>2003</v>
      </c>
    </row>
    <row r="78" spans="1:11" x14ac:dyDescent="0.2">
      <c r="A78" t="str">
        <f>'D50'!G67</f>
        <v>02:39.93</v>
      </c>
      <c r="B78" t="str">
        <f>'D50'!C67</f>
        <v xml:space="preserve">Blondeel </v>
      </c>
      <c r="C78" t="str">
        <f>'D50'!D67</f>
        <v>Nathalie</v>
      </c>
      <c r="D78" t="str">
        <f>'D50'!E67</f>
        <v>CNSW/004784/77</v>
      </c>
      <c r="E78">
        <f>'D50'!F67</f>
        <v>2017</v>
      </c>
      <c r="F78" s="28" t="s">
        <v>183</v>
      </c>
      <c r="G78" s="14" t="str">
        <f>'H50'!G67</f>
        <v>02:18.90</v>
      </c>
      <c r="H78" t="str">
        <f>'H50'!C67</f>
        <v>Richelle</v>
      </c>
      <c r="I78" t="str">
        <f>'H50'!D67</f>
        <v>Eric</v>
      </c>
      <c r="J78" t="str">
        <f>'H50'!E67</f>
        <v>PLOUF/007/77</v>
      </c>
      <c r="K78">
        <f>'H50'!F67</f>
        <v>2018</v>
      </c>
    </row>
    <row r="79" spans="1:11" x14ac:dyDescent="0.2">
      <c r="A79" t="str">
        <f>'D50'!G68</f>
        <v>05:47.23</v>
      </c>
      <c r="B79" t="str">
        <f>'D50'!C68</f>
        <v>Capkova</v>
      </c>
      <c r="C79" t="str">
        <f>'D50'!D68</f>
        <v>Vera</v>
      </c>
      <c r="D79" t="str">
        <f>'D50'!E68</f>
        <v>MZVA/133/61</v>
      </c>
      <c r="E79">
        <f>'D50'!F68</f>
        <v>2004</v>
      </c>
      <c r="F79" s="28" t="s">
        <v>184</v>
      </c>
      <c r="G79" s="14" t="str">
        <f>'H50'!G68</f>
        <v>05:00.31</v>
      </c>
      <c r="H79" t="str">
        <f>'H50'!C68</f>
        <v xml:space="preserve">Van Den Bosch </v>
      </c>
      <c r="I79" t="str">
        <f>'H50'!D68</f>
        <v>Jeroen</v>
      </c>
      <c r="J79" t="str">
        <f>'H50'!E68</f>
        <v>RSCM/10074/75</v>
      </c>
      <c r="K79">
        <f>'H50'!F68</f>
        <v>2016</v>
      </c>
    </row>
    <row r="80" spans="1:11" x14ac:dyDescent="0.2">
      <c r="F80" s="30" t="s">
        <v>382</v>
      </c>
    </row>
    <row r="81" spans="1:11" x14ac:dyDescent="0.2">
      <c r="A81" t="str">
        <f>'D50'!G69</f>
        <v>00:28.86</v>
      </c>
      <c r="B81" t="str">
        <f>'D50'!C69</f>
        <v>Delaender</v>
      </c>
      <c r="C81" t="str">
        <f>'D50'!D69</f>
        <v>Katrien</v>
      </c>
      <c r="D81" t="str">
        <f>'D50'!E69</f>
        <v>BZK/525/66</v>
      </c>
      <c r="E81">
        <f>'D50'!F69</f>
        <v>2013</v>
      </c>
      <c r="F81" s="28" t="s">
        <v>167</v>
      </c>
      <c r="G81" s="14" t="str">
        <f>'H50'!G69</f>
        <v>00:25.07</v>
      </c>
      <c r="H81" t="str">
        <f>'H50'!C69</f>
        <v>Van Thielen</v>
      </c>
      <c r="I81" t="str">
        <f>'H50'!D69</f>
        <v>Michel</v>
      </c>
      <c r="J81" t="str">
        <f>'H50'!E69</f>
        <v>MOZKA/11027/71</v>
      </c>
      <c r="K81">
        <f>'H50'!F69</f>
        <v>2017</v>
      </c>
    </row>
    <row r="82" spans="1:11" x14ac:dyDescent="0.2">
      <c r="A82" t="str">
        <f>'D50'!G70</f>
        <v>01:05.89</v>
      </c>
      <c r="B82" t="str">
        <f>'D50'!C70</f>
        <v>Delaender</v>
      </c>
      <c r="C82" t="str">
        <f>'D50'!D70</f>
        <v>Katrien</v>
      </c>
      <c r="D82" t="str">
        <f>'D50'!E70</f>
        <v>BZK/525/66</v>
      </c>
      <c r="E82">
        <f>'D50'!F70</f>
        <v>2013</v>
      </c>
      <c r="F82" s="28" t="s">
        <v>168</v>
      </c>
      <c r="G82" s="14" t="str">
        <f>'H50'!G70</f>
        <v>00:54.16</v>
      </c>
      <c r="H82" t="str">
        <f>'H50'!C70</f>
        <v xml:space="preserve">Tonus </v>
      </c>
      <c r="I82" t="str">
        <f>'H50'!D70</f>
        <v>Frederic</v>
      </c>
      <c r="J82" t="str">
        <f>'H50'!E70</f>
        <v>LGN/003911/73</v>
      </c>
      <c r="K82">
        <f>'H50'!F70</f>
        <v>2018</v>
      </c>
    </row>
    <row r="83" spans="1:11" x14ac:dyDescent="0.2">
      <c r="A83" t="str">
        <f>'D50'!G71</f>
        <v>02:25.10</v>
      </c>
      <c r="B83" t="str">
        <f>'D50'!C71</f>
        <v>Delaender</v>
      </c>
      <c r="C83" t="str">
        <f>'D50'!D71</f>
        <v>Katrien</v>
      </c>
      <c r="D83" t="str">
        <f>'D50'!E71</f>
        <v>BZK/525/66</v>
      </c>
      <c r="E83">
        <f>'D50'!F71</f>
        <v>2014</v>
      </c>
      <c r="F83" s="28" t="s">
        <v>169</v>
      </c>
      <c r="G83" s="14" t="str">
        <f>'H50'!G71</f>
        <v>02:01.97</v>
      </c>
      <c r="H83" t="str">
        <f>'H50'!C71</f>
        <v xml:space="preserve">Tonus </v>
      </c>
      <c r="I83" t="str">
        <f>'H50'!D71</f>
        <v>Frederic</v>
      </c>
      <c r="J83" t="str">
        <f>'H50'!E71</f>
        <v>LGN/003911/73</v>
      </c>
      <c r="K83">
        <f>'H50'!F71</f>
        <v>2019</v>
      </c>
    </row>
    <row r="84" spans="1:11" x14ac:dyDescent="0.2">
      <c r="A84" t="str">
        <f>'D50'!G72</f>
        <v>05:03.46</v>
      </c>
      <c r="B84" t="str">
        <f>'D50'!C72</f>
        <v>Delaender</v>
      </c>
      <c r="C84" t="str">
        <f>'D50'!D72</f>
        <v>Katrien</v>
      </c>
      <c r="D84" t="str">
        <f>'D50'!E72</f>
        <v>BZK/525/66</v>
      </c>
      <c r="E84">
        <f>'D50'!F72</f>
        <v>2015</v>
      </c>
      <c r="F84" s="28" t="s">
        <v>170</v>
      </c>
      <c r="G84" s="14" t="str">
        <f>'H50'!G72</f>
        <v>04:31.02</v>
      </c>
      <c r="H84" t="str">
        <f>'H50'!C72</f>
        <v>Delfosse</v>
      </c>
      <c r="I84" t="str">
        <f>'H50'!D72</f>
        <v>Olivier</v>
      </c>
      <c r="J84" t="str">
        <f>'H50'!E72</f>
        <v>CNSW/344/63</v>
      </c>
      <c r="K84">
        <f>'H50'!F72</f>
        <v>2009</v>
      </c>
    </row>
    <row r="85" spans="1:11" x14ac:dyDescent="0.2">
      <c r="A85" t="str">
        <f>'D50'!G73</f>
        <v>10:22.68</v>
      </c>
      <c r="B85" t="str">
        <f>'D50'!C73</f>
        <v>Delaender</v>
      </c>
      <c r="C85" t="str">
        <f>'D50'!D73</f>
        <v>Katrien</v>
      </c>
      <c r="D85" t="str">
        <f>'D50'!E73</f>
        <v>BZK/525/66</v>
      </c>
      <c r="E85">
        <f>'D50'!F73</f>
        <v>2015</v>
      </c>
      <c r="F85" s="28" t="s">
        <v>171</v>
      </c>
      <c r="G85" s="14" t="str">
        <f>'H50'!G73</f>
        <v>09:40.11</v>
      </c>
      <c r="H85" t="str">
        <f>'H50'!C73</f>
        <v>Delfosse</v>
      </c>
      <c r="I85" t="str">
        <f>'H50'!D73</f>
        <v>Olivier</v>
      </c>
      <c r="J85" t="str">
        <f>'H50'!E73</f>
        <v>CNSW/344/63</v>
      </c>
      <c r="K85">
        <f>'H50'!F73</f>
        <v>2009</v>
      </c>
    </row>
    <row r="86" spans="1:11" x14ac:dyDescent="0.2">
      <c r="A86" t="str">
        <f>'D50'!G74</f>
        <v>20:29.34</v>
      </c>
      <c r="B86" t="str">
        <f>'D50'!C74</f>
        <v>Van Cauteren</v>
      </c>
      <c r="C86" t="str">
        <f>'D50'!D74</f>
        <v>Kristin</v>
      </c>
      <c r="D86" t="str">
        <f>'D50'!E74</f>
        <v>LZV/009/64</v>
      </c>
      <c r="E86">
        <f>'D50'!F74</f>
        <v>2010</v>
      </c>
      <c r="F86" s="28" t="s">
        <v>172</v>
      </c>
      <c r="G86" s="14" t="str">
        <f>'H50'!G74</f>
        <v>18:21.08</v>
      </c>
      <c r="H86" t="str">
        <f>'H50'!C74</f>
        <v>Delfosse</v>
      </c>
      <c r="I86" t="str">
        <f>'H50'!D74</f>
        <v>Olivier</v>
      </c>
      <c r="J86" t="str">
        <f>'H50'!E74</f>
        <v>CNSW/344/63</v>
      </c>
      <c r="K86">
        <f>'H50'!F74</f>
        <v>2009</v>
      </c>
    </row>
    <row r="87" spans="1:11" x14ac:dyDescent="0.2">
      <c r="A87" t="str">
        <f>'D50'!G75</f>
        <v>00:32.65</v>
      </c>
      <c r="B87" t="str">
        <f>'D50'!C75</f>
        <v>Capkova</v>
      </c>
      <c r="C87" t="str">
        <f>'D50'!D75</f>
        <v>Vera</v>
      </c>
      <c r="D87" t="str">
        <f>'D50'!E75</f>
        <v>MZVA/133/61</v>
      </c>
      <c r="E87">
        <f>'D50'!F75</f>
        <v>2006</v>
      </c>
      <c r="F87" s="28" t="s">
        <v>173</v>
      </c>
      <c r="G87" s="14" t="str">
        <f>'H50'!G75</f>
        <v>00:30.66</v>
      </c>
      <c r="H87" t="str">
        <f>'H50'!C75</f>
        <v>Goossens</v>
      </c>
      <c r="I87" t="str">
        <f>'H50'!D75</f>
        <v>Jan</v>
      </c>
      <c r="J87" t="str">
        <f>'H50'!E75</f>
        <v>GZVN/10110/68</v>
      </c>
      <c r="K87">
        <f>'H50'!F75</f>
        <v>2017</v>
      </c>
    </row>
    <row r="88" spans="1:11" x14ac:dyDescent="0.2">
      <c r="A88" t="str">
        <f>'D50'!G76</f>
        <v>01:11.18</v>
      </c>
      <c r="B88" t="str">
        <f>'D50'!C76</f>
        <v>Capkova</v>
      </c>
      <c r="C88" t="str">
        <f>'D50'!D76</f>
        <v>Vera</v>
      </c>
      <c r="D88" t="str">
        <f>'D50'!E76</f>
        <v>MZVA/133/61</v>
      </c>
      <c r="E88">
        <f>'D50'!F76</f>
        <v>2006</v>
      </c>
      <c r="F88" s="28" t="s">
        <v>174</v>
      </c>
      <c r="G88" s="14" t="str">
        <f>'H50'!G76</f>
        <v>01:04.26</v>
      </c>
      <c r="H88" t="str">
        <f>'H50'!C76</f>
        <v>Goossens</v>
      </c>
      <c r="I88" t="str">
        <f>'H50'!D76</f>
        <v>Jan</v>
      </c>
      <c r="J88" t="str">
        <f>'H50'!E76</f>
        <v>GZVN/10110/68</v>
      </c>
      <c r="K88">
        <f>'H50'!F76</f>
        <v>2016</v>
      </c>
    </row>
    <row r="89" spans="1:11" x14ac:dyDescent="0.2">
      <c r="A89" t="str">
        <f>'D50'!G77</f>
        <v>02:48.98</v>
      </c>
      <c r="B89" t="str">
        <f>'D50'!C77</f>
        <v>Van Cauteren</v>
      </c>
      <c r="C89" t="str">
        <f>'D50'!D77</f>
        <v>Kristin</v>
      </c>
      <c r="D89" t="str">
        <f>'D50'!E77</f>
        <v>LZV/009/64</v>
      </c>
      <c r="E89">
        <f>'D50'!F77</f>
        <v>2009</v>
      </c>
      <c r="F89" s="28" t="s">
        <v>175</v>
      </c>
      <c r="G89" s="14" t="str">
        <f>'H50'!G77</f>
        <v>02:19.69</v>
      </c>
      <c r="H89" t="str">
        <f>'H50'!C77</f>
        <v>Goossens</v>
      </c>
      <c r="I89" t="str">
        <f>'H50'!D77</f>
        <v>Jan</v>
      </c>
      <c r="J89" t="str">
        <f>'H50'!E77</f>
        <v>GZVN/10110/68</v>
      </c>
      <c r="K89">
        <f>'H50'!F77</f>
        <v>2016</v>
      </c>
    </row>
    <row r="90" spans="1:11" x14ac:dyDescent="0.2">
      <c r="A90" t="str">
        <f>'D50'!G78</f>
        <v>00:40.95</v>
      </c>
      <c r="B90" t="str">
        <f>'D50'!C78</f>
        <v>Van Cauteren</v>
      </c>
      <c r="C90" t="str">
        <f>'D50'!D78</f>
        <v>Kristin</v>
      </c>
      <c r="D90" t="str">
        <f>'D50'!E78</f>
        <v>LZV/009/64</v>
      </c>
      <c r="E90">
        <f>'D50'!F78</f>
        <v>2011</v>
      </c>
      <c r="F90" s="28" t="s">
        <v>176</v>
      </c>
      <c r="G90" s="14" t="str">
        <f>'H50'!G78</f>
        <v>00:32.54</v>
      </c>
      <c r="H90" t="str">
        <f>'H50'!C78</f>
        <v>Van Thielen</v>
      </c>
      <c r="I90" t="str">
        <f>'H50'!D78</f>
        <v>Michel</v>
      </c>
      <c r="J90" t="str">
        <f>'H50'!E78</f>
        <v>MOZKA/11027/71</v>
      </c>
      <c r="K90">
        <f>'H50'!F78</f>
        <v>2017</v>
      </c>
    </row>
    <row r="91" spans="1:11" x14ac:dyDescent="0.2">
      <c r="A91" t="str">
        <f>'D50'!G79</f>
        <v>01:31.04</v>
      </c>
      <c r="B91" t="str">
        <f>'D50'!C79</f>
        <v>Michel</v>
      </c>
      <c r="C91" t="str">
        <f>'D50'!D79</f>
        <v>Pierrette</v>
      </c>
      <c r="D91" t="str">
        <f>'D50'!E79</f>
        <v>EMBOU/404/62</v>
      </c>
      <c r="E91">
        <f>'D50'!F79</f>
        <v>2011</v>
      </c>
      <c r="F91" s="28" t="s">
        <v>178</v>
      </c>
      <c r="G91" s="14" t="str">
        <f>'H50'!G79</f>
        <v>01:09.29</v>
      </c>
      <c r="H91" t="str">
        <f>'H50'!C79</f>
        <v>Van Thielen</v>
      </c>
      <c r="I91" t="str">
        <f>'H50'!D79</f>
        <v>Michel</v>
      </c>
      <c r="J91" t="str">
        <f>'H50'!E79</f>
        <v>MOZKA/11027/71</v>
      </c>
      <c r="K91">
        <f>'H50'!F79</f>
        <v>2017</v>
      </c>
    </row>
    <row r="92" spans="1:11" x14ac:dyDescent="0.2">
      <c r="A92" t="str">
        <f>'D50'!G80</f>
        <v>03:15.55</v>
      </c>
      <c r="B92" t="str">
        <f>'D50'!C80</f>
        <v>Dubuisson</v>
      </c>
      <c r="C92" t="str">
        <f>'D50'!D80</f>
        <v>Yolande</v>
      </c>
      <c r="D92" t="str">
        <f>'D50'!E80</f>
        <v>CHAN/063/51</v>
      </c>
      <c r="E92">
        <f>'D50'!F80</f>
        <v>1996</v>
      </c>
      <c r="F92" s="28" t="s">
        <v>177</v>
      </c>
      <c r="G92" s="14" t="str">
        <f>'H50'!G80</f>
        <v>02:47.07</v>
      </c>
      <c r="H92" t="str">
        <f>'H50'!C80</f>
        <v xml:space="preserve">Medland </v>
      </c>
      <c r="I92" t="str">
        <f>'H50'!D80</f>
        <v>Dirk</v>
      </c>
      <c r="J92" t="str">
        <f>'H50'!E80</f>
        <v>GZVN/620/69</v>
      </c>
      <c r="K92">
        <f>'H50'!F80</f>
        <v>2014</v>
      </c>
    </row>
    <row r="93" spans="1:11" x14ac:dyDescent="0.2">
      <c r="A93" t="str">
        <f>'D50'!G81</f>
        <v>00:31.55</v>
      </c>
      <c r="B93" t="str">
        <f>'D50'!C81</f>
        <v>Delaender</v>
      </c>
      <c r="C93" t="str">
        <f>'D50'!D81</f>
        <v>Katrien</v>
      </c>
      <c r="D93" t="str">
        <f>'D50'!E81</f>
        <v>BZK/525/66</v>
      </c>
      <c r="E93">
        <f>'D50'!F81</f>
        <v>2013</v>
      </c>
      <c r="F93" s="28" t="s">
        <v>179</v>
      </c>
      <c r="G93" s="14" t="str">
        <f>'H50'!G81</f>
        <v>00:25.89</v>
      </c>
      <c r="H93" t="str">
        <f>'H50'!C81</f>
        <v xml:space="preserve">Tonus </v>
      </c>
      <c r="I93" t="str">
        <f>'H50'!D81</f>
        <v>Frederic</v>
      </c>
      <c r="J93" t="str">
        <f>'H50'!E81</f>
        <v>LGN/003911/73</v>
      </c>
      <c r="K93">
        <f>'H50'!F81</f>
        <v>2019</v>
      </c>
    </row>
    <row r="94" spans="1:11" x14ac:dyDescent="0.2">
      <c r="A94" t="str">
        <f>'D50'!G82</f>
        <v>01:11.60</v>
      </c>
      <c r="B94" t="str">
        <f>'D50'!C82</f>
        <v>Delaender</v>
      </c>
      <c r="C94" t="str">
        <f>'D50'!D82</f>
        <v>Katrien</v>
      </c>
      <c r="D94" t="str">
        <f>'D50'!E82</f>
        <v>BZK/525/66</v>
      </c>
      <c r="E94">
        <f>'D50'!F82</f>
        <v>2013</v>
      </c>
      <c r="F94" s="28" t="s">
        <v>180</v>
      </c>
      <c r="G94" s="14" t="str">
        <f>'H50'!G82</f>
        <v>00:58.75</v>
      </c>
      <c r="H94" t="str">
        <f>'H50'!C82</f>
        <v xml:space="preserve">Tonus </v>
      </c>
      <c r="I94" t="str">
        <f>'H50'!D82</f>
        <v>Frederic</v>
      </c>
      <c r="J94" t="str">
        <f>'H50'!E82</f>
        <v>LGN/003911/73</v>
      </c>
      <c r="K94">
        <f>'H50'!F82</f>
        <v>2019</v>
      </c>
    </row>
    <row r="95" spans="1:11" x14ac:dyDescent="0.2">
      <c r="A95" t="str">
        <f>'D50'!G83</f>
        <v>02:59.78</v>
      </c>
      <c r="B95" t="str">
        <f>'D50'!C83</f>
        <v>Van Cauteren</v>
      </c>
      <c r="C95" t="str">
        <f>'D50'!D83</f>
        <v>Kristin</v>
      </c>
      <c r="D95" t="str">
        <f>'D50'!E83</f>
        <v>LZV/009/64</v>
      </c>
      <c r="E95">
        <f>'D50'!F83</f>
        <v>2009</v>
      </c>
      <c r="F95" s="28" t="s">
        <v>181</v>
      </c>
      <c r="G95" s="14" t="str">
        <f>'H50'!G83</f>
        <v>2:17.00</v>
      </c>
      <c r="H95" t="str">
        <f>'H50'!C83</f>
        <v xml:space="preserve">Tonus </v>
      </c>
      <c r="I95" t="str">
        <f>'H50'!D83</f>
        <v>Frédéric</v>
      </c>
      <c r="J95" t="str">
        <f>'H50'!E83</f>
        <v>LGN/00359/73</v>
      </c>
      <c r="K95">
        <f>'H50'!F83</f>
        <v>2019</v>
      </c>
    </row>
    <row r="96" spans="1:11" x14ac:dyDescent="0.2">
      <c r="A96" t="str">
        <f>'D50'!G84</f>
        <v>02:49.76</v>
      </c>
      <c r="B96" t="str">
        <f>'D50'!C84</f>
        <v>Van Cauteren</v>
      </c>
      <c r="C96" t="str">
        <f>'D50'!D84</f>
        <v>Kristin</v>
      </c>
      <c r="D96" t="str">
        <f>'D50'!E84</f>
        <v>LZV/009/64</v>
      </c>
      <c r="E96">
        <f>'D50'!F84</f>
        <v>2009</v>
      </c>
      <c r="F96" s="28" t="s">
        <v>183</v>
      </c>
      <c r="G96" s="14" t="str">
        <f>'H50'!G84</f>
        <v>2:22.56</v>
      </c>
      <c r="H96" t="str">
        <f>'H50'!C84</f>
        <v xml:space="preserve">Tonus </v>
      </c>
      <c r="I96" t="str">
        <f>'H50'!D84</f>
        <v>Frédéric</v>
      </c>
      <c r="J96" t="str">
        <f>'H50'!E84</f>
        <v>LGN/00359/73</v>
      </c>
      <c r="K96">
        <f>'H50'!F84</f>
        <v>2018</v>
      </c>
    </row>
    <row r="97" spans="1:11" x14ac:dyDescent="0.2">
      <c r="A97" t="str">
        <f>'D50'!G85</f>
        <v>05:56.18</v>
      </c>
      <c r="B97" t="str">
        <f>'D50'!C85</f>
        <v>Van Cauteren</v>
      </c>
      <c r="C97" t="str">
        <f>'D50'!D85</f>
        <v>Kristin</v>
      </c>
      <c r="D97" t="str">
        <f>'D50'!E85</f>
        <v>LZV/009/64</v>
      </c>
      <c r="E97">
        <f>'D50'!F85</f>
        <v>2010</v>
      </c>
      <c r="F97" s="28" t="s">
        <v>184</v>
      </c>
      <c r="G97" s="14" t="str">
        <f>'H50'!G85</f>
        <v>05:19.03</v>
      </c>
      <c r="H97" t="str">
        <f>'H50'!C85</f>
        <v xml:space="preserve">Bockstaele </v>
      </c>
      <c r="I97" t="str">
        <f>'H50'!D85</f>
        <v>François</v>
      </c>
      <c r="J97" t="str">
        <f>'H50'!E85</f>
        <v>LZV/10063/68</v>
      </c>
      <c r="K97">
        <f>'H50'!F85</f>
        <v>2017</v>
      </c>
    </row>
    <row r="98" spans="1:11" x14ac:dyDescent="0.2">
      <c r="F98" s="30" t="s">
        <v>383</v>
      </c>
    </row>
    <row r="99" spans="1:11" x14ac:dyDescent="0.2">
      <c r="A99" t="str">
        <f>'D50'!G86</f>
        <v>00:29.65</v>
      </c>
      <c r="B99" t="str">
        <f>'D50'!C86</f>
        <v>Delaender</v>
      </c>
      <c r="C99" t="str">
        <f>'D50'!D86</f>
        <v>Katrien</v>
      </c>
      <c r="D99" t="str">
        <f>'D50'!E86</f>
        <v>BZK/20525/66</v>
      </c>
      <c r="E99">
        <f>'D50'!F86</f>
        <v>2017</v>
      </c>
      <c r="F99" s="28" t="s">
        <v>167</v>
      </c>
      <c r="G99" s="14" t="str">
        <f>'H50'!G86</f>
        <v>00:25.47</v>
      </c>
      <c r="H99" t="str">
        <f>'H50'!C86</f>
        <v>Morelle</v>
      </c>
      <c r="I99" t="str">
        <f>'H50'!D86</f>
        <v>Philippe</v>
      </c>
      <c r="J99" t="str">
        <f>'H50'!E86</f>
        <v>NOC/157/56</v>
      </c>
      <c r="K99">
        <f>'H50'!F86</f>
        <v>2007</v>
      </c>
    </row>
    <row r="100" spans="1:11" x14ac:dyDescent="0.2">
      <c r="A100" t="str">
        <f>'D50'!G87</f>
        <v>01:05.33</v>
      </c>
      <c r="B100" t="str">
        <f>'D50'!C87</f>
        <v>Delaender</v>
      </c>
      <c r="C100" t="str">
        <f>'D50'!D87</f>
        <v>Katrien</v>
      </c>
      <c r="D100" t="str">
        <f>'D50'!E87</f>
        <v>BZK/20525/66</v>
      </c>
      <c r="E100">
        <f>'D50'!F87</f>
        <v>2016</v>
      </c>
      <c r="F100" s="28" t="s">
        <v>168</v>
      </c>
      <c r="G100" s="14" t="str">
        <f>'H50'!G87</f>
        <v>00:57.22</v>
      </c>
      <c r="H100" t="str">
        <f>'H50'!C87</f>
        <v>Morelle</v>
      </c>
      <c r="I100" t="str">
        <f>'H50'!D87</f>
        <v>Philippe</v>
      </c>
      <c r="J100" t="str">
        <f>'H50'!E87</f>
        <v>NOC/157/56</v>
      </c>
      <c r="K100">
        <f>'H50'!F87</f>
        <v>2007</v>
      </c>
    </row>
    <row r="101" spans="1:11" x14ac:dyDescent="0.2">
      <c r="A101" t="str">
        <f>'D50'!G88</f>
        <v>02:22.45</v>
      </c>
      <c r="B101" t="str">
        <f>'D50'!C88</f>
        <v>Delaender</v>
      </c>
      <c r="C101" t="str">
        <f>'D50'!D88</f>
        <v>Katrien</v>
      </c>
      <c r="D101" t="str">
        <f>'D50'!E88</f>
        <v>BZK/20525/66</v>
      </c>
      <c r="E101">
        <f>'D50'!F88</f>
        <v>2017</v>
      </c>
      <c r="F101" s="28" t="s">
        <v>169</v>
      </c>
      <c r="G101" s="14" t="str">
        <f>'H50'!G88</f>
        <v>02:10.31</v>
      </c>
      <c r="H101" t="str">
        <f>'H50'!C88</f>
        <v>Delfosse</v>
      </c>
      <c r="I101" t="str">
        <f>'H50'!D88</f>
        <v>Olivier</v>
      </c>
      <c r="J101" t="str">
        <f>'H50'!E88</f>
        <v>CNSW/344/63</v>
      </c>
      <c r="K101">
        <f>'H50'!F88</f>
        <v>2013</v>
      </c>
    </row>
    <row r="102" spans="1:11" x14ac:dyDescent="0.2">
      <c r="A102" t="str">
        <f>'D50'!G89</f>
        <v>04:58.98</v>
      </c>
      <c r="B102" t="str">
        <f>'D50'!C89</f>
        <v>Delaender</v>
      </c>
      <c r="C102" t="str">
        <f>'D50'!D89</f>
        <v>Katrien</v>
      </c>
      <c r="D102" t="str">
        <f>'D50'!E89</f>
        <v>BZK/20525/66</v>
      </c>
      <c r="E102">
        <f>'D50'!F89</f>
        <v>2017</v>
      </c>
      <c r="F102" s="28" t="s">
        <v>170</v>
      </c>
      <c r="G102" s="14" t="str">
        <f>'H50'!G89</f>
        <v>04:42.16</v>
      </c>
      <c r="H102" t="str">
        <f>'H50'!C89</f>
        <v>Delfosse</v>
      </c>
      <c r="I102" t="str">
        <f>'H50'!D89</f>
        <v>Olivier</v>
      </c>
      <c r="J102" t="str">
        <f>'H50'!E89</f>
        <v>CNSW/344/63</v>
      </c>
      <c r="K102">
        <f>'H50'!F89</f>
        <v>2013</v>
      </c>
    </row>
    <row r="103" spans="1:11" x14ac:dyDescent="0.2">
      <c r="A103" t="str">
        <f>'D50'!G90</f>
        <v>10:15.18</v>
      </c>
      <c r="B103" t="str">
        <f>'D50'!C90</f>
        <v>Delaender</v>
      </c>
      <c r="C103" t="str">
        <f>'D50'!D90</f>
        <v>Katrien</v>
      </c>
      <c r="D103" t="str">
        <f>'D50'!E90</f>
        <v>BZK/20525/66</v>
      </c>
      <c r="E103">
        <f>'D50'!F90</f>
        <v>2017</v>
      </c>
      <c r="F103" s="28" t="s">
        <v>171</v>
      </c>
      <c r="G103" s="14" t="str">
        <f>'H50'!G90</f>
        <v>09:51.17</v>
      </c>
      <c r="H103" t="str">
        <f>'H50'!C90</f>
        <v>Witteboon</v>
      </c>
      <c r="I103" t="str">
        <f>'H50'!D90</f>
        <v>Dave</v>
      </c>
      <c r="J103" t="str">
        <f>'H50'!E90</f>
        <v>MZVA/331/63</v>
      </c>
      <c r="K103">
        <f>'H50'!F90</f>
        <v>2013</v>
      </c>
    </row>
    <row r="104" spans="1:11" x14ac:dyDescent="0.2">
      <c r="A104" t="str">
        <f>'D50'!G91</f>
        <v>19:32.39</v>
      </c>
      <c r="B104" t="str">
        <f>'D50'!C91</f>
        <v>Delaender</v>
      </c>
      <c r="C104" t="str">
        <f>'D50'!D91</f>
        <v>Katrien</v>
      </c>
      <c r="D104" t="str">
        <f>'D50'!E91</f>
        <v>BZK/20525/66</v>
      </c>
      <c r="E104">
        <f>'D50'!F91</f>
        <v>2017</v>
      </c>
      <c r="F104" s="28" t="s">
        <v>172</v>
      </c>
      <c r="G104" s="14" t="str">
        <f>'H50'!G91</f>
        <v>19:32.93</v>
      </c>
      <c r="H104" t="str">
        <f>'H50'!C91</f>
        <v>Van Engelen</v>
      </c>
      <c r="I104" t="str">
        <f>'H50'!D91</f>
        <v>Jordi</v>
      </c>
      <c r="J104" t="str">
        <f>'H50'!E91</f>
        <v>ZIK/11008/66</v>
      </c>
      <c r="K104">
        <f>'H50'!F91</f>
        <v>2017</v>
      </c>
    </row>
    <row r="105" spans="1:11" x14ac:dyDescent="0.2">
      <c r="A105" t="str">
        <f>'D50'!G92</f>
        <v>00:37.43</v>
      </c>
      <c r="B105" t="str">
        <f>'D50'!C92</f>
        <v>Michel</v>
      </c>
      <c r="C105" t="str">
        <f>'D50'!D92</f>
        <v>Pierrette</v>
      </c>
      <c r="D105" t="str">
        <f>'D50'!E92</f>
        <v>CNSW/500/62</v>
      </c>
      <c r="E105">
        <f>'D50'!F92</f>
        <v>2012</v>
      </c>
      <c r="F105" s="28" t="s">
        <v>173</v>
      </c>
      <c r="G105" s="14" t="str">
        <f>'H50'!G92</f>
        <v>00:32.57</v>
      </c>
      <c r="H105" t="str">
        <f>'H50'!C92</f>
        <v xml:space="preserve">Bockstaele </v>
      </c>
      <c r="I105" t="str">
        <f>'H50'!D92</f>
        <v>François</v>
      </c>
      <c r="J105" t="str">
        <f>'H50'!E92</f>
        <v>LZV/10063/68</v>
      </c>
      <c r="K105">
        <f>'H50'!F92</f>
        <v>2020</v>
      </c>
    </row>
    <row r="106" spans="1:11" x14ac:dyDescent="0.2">
      <c r="A106" s="14"/>
      <c r="B106" s="18" t="s">
        <v>376</v>
      </c>
      <c r="F106" s="31"/>
      <c r="G106"/>
      <c r="H106" s="18" t="s">
        <v>377</v>
      </c>
    </row>
    <row r="107" spans="1:11" x14ac:dyDescent="0.2">
      <c r="F107" s="17" t="s">
        <v>383</v>
      </c>
    </row>
    <row r="108" spans="1:11" x14ac:dyDescent="0.2">
      <c r="A108" t="str">
        <f>'D50'!G93</f>
        <v>01:18.87</v>
      </c>
      <c r="B108" t="str">
        <f>'D50'!C93</f>
        <v>Michel</v>
      </c>
      <c r="C108" t="str">
        <f>'D50'!D93</f>
        <v>Pierrette</v>
      </c>
      <c r="D108" t="str">
        <f>'D50'!E93</f>
        <v>CNSW/500/62</v>
      </c>
      <c r="E108">
        <f>'D50'!F93</f>
        <v>2014</v>
      </c>
      <c r="F108" s="28" t="s">
        <v>174</v>
      </c>
      <c r="G108" s="14" t="str">
        <f>'H50'!G93</f>
        <v>01:11.79</v>
      </c>
      <c r="H108" t="str">
        <f>'H50'!C93</f>
        <v>Goossens</v>
      </c>
      <c r="I108" t="str">
        <f>'H50'!D93</f>
        <v>Jurgen</v>
      </c>
      <c r="J108" t="str">
        <f>'H50'!E93</f>
        <v>ZNA/047/62</v>
      </c>
      <c r="K108">
        <f>'H50'!F93</f>
        <v>2012</v>
      </c>
    </row>
    <row r="109" spans="1:11" x14ac:dyDescent="0.2">
      <c r="A109" t="str">
        <f>'D50'!G98</f>
        <v>00:31.89</v>
      </c>
      <c r="B109" t="str">
        <f>'D50'!C94</f>
        <v>Michel</v>
      </c>
      <c r="C109" t="str">
        <f>'D50'!D94</f>
        <v>Pierrette</v>
      </c>
      <c r="D109" t="str">
        <f>'D50'!E94</f>
        <v>CNSW/500/62</v>
      </c>
      <c r="E109">
        <f>'D50'!F94</f>
        <v>2016</v>
      </c>
      <c r="F109" s="28" t="s">
        <v>175</v>
      </c>
      <c r="G109" s="14" t="str">
        <f>'H50'!G94</f>
        <v>02:37.39</v>
      </c>
      <c r="H109" t="str">
        <f>'H50'!C94</f>
        <v>Goossens</v>
      </c>
      <c r="I109" t="str">
        <f>'H50'!D94</f>
        <v>Jurgen</v>
      </c>
      <c r="J109" t="str">
        <f>'H50'!E94</f>
        <v>ZNA/047/62</v>
      </c>
      <c r="K109">
        <f>'H50'!F94</f>
        <v>2013</v>
      </c>
    </row>
    <row r="110" spans="1:11" x14ac:dyDescent="0.2">
      <c r="A110" t="str">
        <f>'D50'!G95</f>
        <v>00:42.55</v>
      </c>
      <c r="B110" t="str">
        <f>'D50'!C95</f>
        <v>Michel</v>
      </c>
      <c r="C110" t="str">
        <f>'D50'!D95</f>
        <v>Pierrette</v>
      </c>
      <c r="D110" t="str">
        <f>'D50'!E95</f>
        <v>CNSW/500/62</v>
      </c>
      <c r="E110">
        <f>'D50'!F95</f>
        <v>2014</v>
      </c>
      <c r="F110" s="28" t="s">
        <v>176</v>
      </c>
      <c r="G110" s="14" t="str">
        <f>'H50'!G95</f>
        <v>00:34.87</v>
      </c>
      <c r="H110" t="str">
        <f>'H50'!C95</f>
        <v>Hanssens</v>
      </c>
      <c r="I110" t="str">
        <f>'H50'!D95</f>
        <v>Peter</v>
      </c>
      <c r="J110" t="str">
        <f>'H50'!E95</f>
        <v>BRABO/</v>
      </c>
      <c r="K110">
        <f>'H50'!F95</f>
        <v>2013</v>
      </c>
    </row>
    <row r="111" spans="1:11" x14ac:dyDescent="0.2">
      <c r="A111" t="str">
        <f>'D50'!G96</f>
        <v>01:30.94</v>
      </c>
      <c r="B111" t="str">
        <f>'D50'!C96</f>
        <v>Medland</v>
      </c>
      <c r="C111" t="str">
        <f>'D50'!D96</f>
        <v>Marion</v>
      </c>
      <c r="D111" t="str">
        <f>'D50'!E96</f>
        <v>HOLA/21029/65</v>
      </c>
      <c r="E111">
        <f>'D50'!F96</f>
        <v>2019</v>
      </c>
      <c r="F111" s="28" t="s">
        <v>178</v>
      </c>
      <c r="G111" s="14" t="str">
        <f>'H50'!G96</f>
        <v>01:16.66</v>
      </c>
      <c r="H111" t="str">
        <f>'H50'!C96</f>
        <v>Delfosse</v>
      </c>
      <c r="I111" t="str">
        <f>'H50'!D96</f>
        <v>Olivier</v>
      </c>
      <c r="J111" t="str">
        <f>'H50'!E96</f>
        <v>CNSW/344/63</v>
      </c>
      <c r="K111">
        <f>'H50'!F96</f>
        <v>2013</v>
      </c>
    </row>
    <row r="112" spans="1:11" x14ac:dyDescent="0.2">
      <c r="A112" t="str">
        <f>'D50'!G97</f>
        <v>03:10.17</v>
      </c>
      <c r="B112" t="str">
        <f>'D50'!C97</f>
        <v>Michel</v>
      </c>
      <c r="C112" t="str">
        <f>'D50'!D97</f>
        <v>Pierrette</v>
      </c>
      <c r="D112" t="str">
        <f>'D50'!E97</f>
        <v>CNSW/500/62</v>
      </c>
      <c r="E112">
        <f>'D50'!F97</f>
        <v>2014</v>
      </c>
      <c r="F112" s="28" t="s">
        <v>177</v>
      </c>
      <c r="G112" s="14" t="str">
        <f>'H50'!G97</f>
        <v>02:53.04</v>
      </c>
      <c r="H112" t="str">
        <f>'H50'!C97</f>
        <v>Delfosse</v>
      </c>
      <c r="I112" t="str">
        <f>'H50'!D97</f>
        <v>Olivier</v>
      </c>
      <c r="J112" t="str">
        <f>'H50'!E97</f>
        <v>CNSW/344/63</v>
      </c>
      <c r="K112">
        <f>'H50'!F97</f>
        <v>2013</v>
      </c>
    </row>
    <row r="113" spans="1:11" x14ac:dyDescent="0.2">
      <c r="A113" t="str">
        <f>'D50'!G94</f>
        <v>02:45.89</v>
      </c>
      <c r="B113" t="str">
        <f>'D50'!C98</f>
        <v>Delaender</v>
      </c>
      <c r="C113" t="str">
        <f>'D50'!D98</f>
        <v>Katrien</v>
      </c>
      <c r="D113" t="str">
        <f>'D50'!E98</f>
        <v>BZK/20525/66</v>
      </c>
      <c r="E113">
        <f>'D50'!F98</f>
        <v>2017</v>
      </c>
      <c r="F113" s="28" t="s">
        <v>179</v>
      </c>
      <c r="G113" s="14" t="str">
        <f>'H50'!G98</f>
        <v>00:27.56</v>
      </c>
      <c r="H113" t="str">
        <f>'H50'!C98</f>
        <v>Morelle</v>
      </c>
      <c r="I113" t="str">
        <f>'H50'!D98</f>
        <v>Philippe</v>
      </c>
      <c r="J113" t="str">
        <f>'H50'!E98</f>
        <v>NOC/157/56</v>
      </c>
      <c r="K113">
        <f>'H50'!F98</f>
        <v>2007</v>
      </c>
    </row>
    <row r="114" spans="1:11" x14ac:dyDescent="0.2">
      <c r="A114" t="str">
        <f>'D50'!G99</f>
        <v>01:11.16</v>
      </c>
      <c r="B114" t="str">
        <f>'D50'!C99</f>
        <v>Delaender</v>
      </c>
      <c r="C114" t="str">
        <f>'D50'!D99</f>
        <v>Katrien</v>
      </c>
      <c r="D114" t="str">
        <f>'D50'!E99</f>
        <v>BZK/20525/66</v>
      </c>
      <c r="E114">
        <f>'D50'!F99</f>
        <v>2016</v>
      </c>
      <c r="F114" s="28" t="s">
        <v>180</v>
      </c>
      <c r="G114" s="14" t="str">
        <f>'H50'!G99</f>
        <v>01:03.46</v>
      </c>
      <c r="H114" t="str">
        <f>'H50'!C99</f>
        <v xml:space="preserve">Bockstaele </v>
      </c>
      <c r="I114" t="str">
        <f>'H50'!D99</f>
        <v>François</v>
      </c>
      <c r="J114" t="str">
        <f>'H50'!E99</f>
        <v>LZV/10063/68</v>
      </c>
      <c r="K114">
        <f>'H50'!F99</f>
        <v>2019</v>
      </c>
    </row>
    <row r="115" spans="1:11" x14ac:dyDescent="0.2">
      <c r="A115" t="str">
        <f>'D50'!G100</f>
        <v>02:48.96</v>
      </c>
      <c r="B115" t="str">
        <f>'D50'!C100</f>
        <v>Michel</v>
      </c>
      <c r="C115" t="str">
        <f>'D50'!D100</f>
        <v>Pierrette</v>
      </c>
      <c r="D115" t="str">
        <f>'D50'!E100</f>
        <v>CNSW/500/62</v>
      </c>
      <c r="E115">
        <f>'D50'!F100</f>
        <v>2014</v>
      </c>
      <c r="F115" s="28" t="s">
        <v>181</v>
      </c>
    </row>
    <row r="116" spans="1:11" x14ac:dyDescent="0.2">
      <c r="A116" t="str">
        <f>'D50'!G101</f>
        <v>02:46.34</v>
      </c>
      <c r="B116" t="str">
        <f>'D50'!C101</f>
        <v>Michel</v>
      </c>
      <c r="C116" t="str">
        <f>'D50'!D101</f>
        <v>Pierrette</v>
      </c>
      <c r="D116" t="str">
        <f>'D50'!E101</f>
        <v>CNSW/500/62</v>
      </c>
      <c r="E116">
        <f>'D50'!F101</f>
        <v>2016</v>
      </c>
      <c r="F116" s="28" t="s">
        <v>183</v>
      </c>
      <c r="G116" s="14" t="str">
        <f>'H50'!G101</f>
        <v>02:29.51</v>
      </c>
      <c r="H116" t="str">
        <f>'H50'!C101</f>
        <v xml:space="preserve">Bockstaele </v>
      </c>
      <c r="I116" t="str">
        <f>'H50'!D101</f>
        <v>François</v>
      </c>
      <c r="J116" t="str">
        <f>'H50'!E101</f>
        <v>LZV/10063/68</v>
      </c>
      <c r="K116">
        <f>'H50'!F101</f>
        <v>2018</v>
      </c>
    </row>
    <row r="117" spans="1:11" x14ac:dyDescent="0.2">
      <c r="A117" t="str">
        <f>'D50'!G102</f>
        <v>05:45.88</v>
      </c>
      <c r="B117" t="str">
        <f>'D50'!C102</f>
        <v>Michel</v>
      </c>
      <c r="C117" t="str">
        <f>'D50'!D102</f>
        <v>Pierrette</v>
      </c>
      <c r="D117" t="str">
        <f>'D50'!E102</f>
        <v>CNSW/500/62</v>
      </c>
      <c r="E117">
        <f>'D50'!F102</f>
        <v>2014</v>
      </c>
      <c r="F117" s="28" t="s">
        <v>184</v>
      </c>
      <c r="G117" s="14" t="str">
        <f>'H50'!G102</f>
        <v>05:28.48</v>
      </c>
      <c r="H117" t="str">
        <f>'H50'!C102</f>
        <v xml:space="preserve">Bockstaele </v>
      </c>
      <c r="I117" t="str">
        <f>'H50'!D102</f>
        <v>François</v>
      </c>
      <c r="J117" t="str">
        <f>'H50'!E102</f>
        <v>LZV/10063/68</v>
      </c>
      <c r="K117">
        <f>'H50'!F102</f>
        <v>2018</v>
      </c>
    </row>
    <row r="118" spans="1:11" x14ac:dyDescent="0.2">
      <c r="F118" s="30" t="s">
        <v>384</v>
      </c>
    </row>
    <row r="119" spans="1:11" x14ac:dyDescent="0.2">
      <c r="A119" t="str">
        <f>'D50'!G103</f>
        <v>00:31.63</v>
      </c>
      <c r="B119" t="str">
        <f>'D50'!C103</f>
        <v>Crabbé</v>
      </c>
      <c r="C119" t="str">
        <f>'D50'!D103</f>
        <v>Colette</v>
      </c>
      <c r="D119" t="str">
        <f>'D50'!E103</f>
        <v>CNSW/559/56</v>
      </c>
      <c r="E119">
        <f>'D50'!F103</f>
        <v>2014</v>
      </c>
      <c r="F119" s="28" t="s">
        <v>167</v>
      </c>
      <c r="G119" s="14" t="str">
        <f>'H50'!G103</f>
        <v>00:26.49</v>
      </c>
      <c r="H119" t="str">
        <f>'H50'!C103</f>
        <v>Godeaux</v>
      </c>
      <c r="I119" t="str">
        <f>'H50'!D103</f>
        <v>Lionel</v>
      </c>
      <c r="J119" t="str">
        <f>'H50'!E103</f>
        <v>CNSW/000217/60</v>
      </c>
      <c r="K119">
        <f>'H50'!F103</f>
        <v>2016</v>
      </c>
    </row>
    <row r="120" spans="1:11" x14ac:dyDescent="0.2">
      <c r="A120" t="str">
        <f>'D50'!G104</f>
        <v>01:10.19</v>
      </c>
      <c r="B120" t="str">
        <f>'D50'!C104</f>
        <v>Crabbé</v>
      </c>
      <c r="C120" t="str">
        <f>'D50'!D104</f>
        <v>Colette</v>
      </c>
      <c r="D120" t="str">
        <f>'D50'!E104</f>
        <v>CNSW/559/56</v>
      </c>
      <c r="E120">
        <f>'D50'!F104</f>
        <v>2014</v>
      </c>
      <c r="F120" s="28" t="s">
        <v>168</v>
      </c>
      <c r="G120" s="14" t="str">
        <f>'H50'!G104</f>
        <v>00:59.78</v>
      </c>
      <c r="H120" t="str">
        <f>'H50'!C104</f>
        <v>Hanssens</v>
      </c>
      <c r="I120" t="str">
        <f>'H50'!D104</f>
        <v>Peter</v>
      </c>
      <c r="J120" t="str">
        <f>'H50'!E104</f>
        <v>BRABO/10098/63</v>
      </c>
      <c r="K120">
        <f>'H50'!F104</f>
        <v>2018</v>
      </c>
    </row>
    <row r="121" spans="1:11" x14ac:dyDescent="0.2">
      <c r="A121" t="str">
        <f>'D50'!G105</f>
        <v>02:33.06</v>
      </c>
      <c r="B121" t="str">
        <f>'D50'!C105</f>
        <v>Crabbé</v>
      </c>
      <c r="C121" t="str">
        <f>'D50'!D105</f>
        <v>Colette</v>
      </c>
      <c r="D121" t="str">
        <f>'D50'!E105</f>
        <v>CNSW/559/56</v>
      </c>
      <c r="E121">
        <f>'D50'!F105</f>
        <v>2014</v>
      </c>
      <c r="F121" s="28" t="s">
        <v>169</v>
      </c>
      <c r="G121" s="14" t="str">
        <f>'H50'!G105</f>
        <v>02:16.57</v>
      </c>
      <c r="H121" t="str">
        <f>'H50'!C105</f>
        <v>Cadiat</v>
      </c>
      <c r="I121" t="str">
        <f>'H50'!D105</f>
        <v>Jean Marie</v>
      </c>
      <c r="J121" t="str">
        <f>'H50'!E105</f>
        <v>BOUST/278/53</v>
      </c>
      <c r="K121">
        <f>'H50'!F105</f>
        <v>2009</v>
      </c>
    </row>
    <row r="122" spans="1:11" x14ac:dyDescent="0.2">
      <c r="A122" t="str">
        <f>'D50'!G106</f>
        <v>05:25.09</v>
      </c>
      <c r="B122" t="str">
        <f>'D50'!C106</f>
        <v>Michel</v>
      </c>
      <c r="C122" t="str">
        <f>'D50'!D106</f>
        <v>Pierrette</v>
      </c>
      <c r="D122" t="str">
        <f>'D50'!E106</f>
        <v>CNSW/500/62</v>
      </c>
      <c r="E122">
        <f>'D50'!F106</f>
        <v>2017</v>
      </c>
      <c r="F122" s="28" t="s">
        <v>170</v>
      </c>
      <c r="G122" s="14" t="str">
        <f>'H50'!G106</f>
        <v>04:51.82</v>
      </c>
      <c r="H122" t="str">
        <f>'H50'!C106</f>
        <v>Cadiat</v>
      </c>
      <c r="I122" t="str">
        <f>'H50'!D106</f>
        <v>Jean Marie</v>
      </c>
      <c r="J122" t="str">
        <f>'H50'!E106</f>
        <v>BOUST/278/53</v>
      </c>
      <c r="K122">
        <f>'H50'!F106</f>
        <v>2009</v>
      </c>
    </row>
    <row r="123" spans="1:11" x14ac:dyDescent="0.2">
      <c r="A123" t="str">
        <f>'D50'!G107</f>
        <v>11:22.54</v>
      </c>
      <c r="B123" t="str">
        <f>'D50'!C107</f>
        <v>Crabbé</v>
      </c>
      <c r="C123" t="str">
        <f>'D50'!D107</f>
        <v>Colette</v>
      </c>
      <c r="D123" t="str">
        <f>'D50'!E107</f>
        <v>CNSW/559/56</v>
      </c>
      <c r="E123">
        <f>'D50'!F107</f>
        <v>2012</v>
      </c>
      <c r="F123" s="28" t="s">
        <v>171</v>
      </c>
      <c r="G123" s="14" t="str">
        <f>'H50'!G107</f>
        <v>10:15.52</v>
      </c>
      <c r="H123" t="str">
        <f>'H50'!C107</f>
        <v>Cadiat</v>
      </c>
      <c r="I123" t="str">
        <f>'H50'!D107</f>
        <v>Jean Marie</v>
      </c>
      <c r="J123" t="str">
        <f>'H50'!E107</f>
        <v>BOUST/278/53</v>
      </c>
      <c r="K123">
        <f>'H50'!F107</f>
        <v>2009</v>
      </c>
    </row>
    <row r="124" spans="1:11" x14ac:dyDescent="0.2">
      <c r="A124" t="str">
        <f>'D50'!G108</f>
        <v>21:20.68</v>
      </c>
      <c r="B124" t="str">
        <f>'D50'!C108</f>
        <v>Crabbé</v>
      </c>
      <c r="C124" t="str">
        <f>'D50'!D108</f>
        <v>Colette</v>
      </c>
      <c r="D124" t="str">
        <f>'D50'!E108</f>
        <v>CNSW/559/56</v>
      </c>
      <c r="E124">
        <f>'D50'!F108</f>
        <v>2012</v>
      </c>
      <c r="F124" s="28" t="s">
        <v>172</v>
      </c>
      <c r="G124" s="14" t="str">
        <f>'H50'!G108</f>
        <v>19:32.39</v>
      </c>
      <c r="H124" t="str">
        <f>'H50'!C108</f>
        <v>Delfosse</v>
      </c>
      <c r="I124" t="str">
        <f>'H50'!D108</f>
        <v>Olivier</v>
      </c>
      <c r="J124" t="str">
        <f>'H50'!E108</f>
        <v>CNSW/344/63</v>
      </c>
      <c r="K124">
        <f>'H50'!F108</f>
        <v>2020</v>
      </c>
    </row>
    <row r="125" spans="1:11" x14ac:dyDescent="0.2">
      <c r="A125" t="str">
        <f>'D50'!G109</f>
        <v>00:37.32</v>
      </c>
      <c r="B125" t="str">
        <f>'D50'!C109</f>
        <v>Crabbé</v>
      </c>
      <c r="C125" t="str">
        <f>'D50'!D109</f>
        <v>Colette</v>
      </c>
      <c r="D125" t="str">
        <f>'D50'!E109</f>
        <v>CNSW/559/56</v>
      </c>
      <c r="E125">
        <f>'D50'!F109</f>
        <v>2013</v>
      </c>
      <c r="F125" s="28" t="s">
        <v>173</v>
      </c>
      <c r="G125" s="14" t="str">
        <f>'H50'!G109</f>
        <v>00:32.69</v>
      </c>
      <c r="H125" t="str">
        <f>'H50'!C109</f>
        <v>Cadiat</v>
      </c>
      <c r="I125" t="str">
        <f>'H50'!D109</f>
        <v>Jean Marie</v>
      </c>
      <c r="J125" t="str">
        <f>'H50'!E109</f>
        <v>BOUST/278/53</v>
      </c>
      <c r="K125">
        <f>'H50'!F109</f>
        <v>2009</v>
      </c>
    </row>
    <row r="126" spans="1:11" x14ac:dyDescent="0.2">
      <c r="A126" t="str">
        <f>'D50'!G110</f>
        <v>01:19.69</v>
      </c>
      <c r="B126" t="str">
        <f>'D50'!C110</f>
        <v>Crabbé</v>
      </c>
      <c r="C126" t="str">
        <f>'D50'!D110</f>
        <v>Colette</v>
      </c>
      <c r="D126" t="str">
        <f>'D50'!E110</f>
        <v>CNSW/559/56</v>
      </c>
      <c r="E126">
        <f>'D50'!F110</f>
        <v>2013</v>
      </c>
      <c r="F126" s="28" t="s">
        <v>174</v>
      </c>
      <c r="G126" s="14" t="str">
        <f>'H50'!G110</f>
        <v>01:15.02</v>
      </c>
      <c r="H126" t="str">
        <f>'H50'!C110</f>
        <v>Cadiat</v>
      </c>
      <c r="I126" t="str">
        <f>'H50'!D110</f>
        <v>Jean Marie</v>
      </c>
      <c r="J126" t="str">
        <f>'H50'!E110</f>
        <v>BOUST/278/53</v>
      </c>
      <c r="K126">
        <f>'H50'!F110</f>
        <v>2011</v>
      </c>
    </row>
    <row r="127" spans="1:11" x14ac:dyDescent="0.2">
      <c r="A127" t="str">
        <f>'D50'!G111</f>
        <v>02:47.21</v>
      </c>
      <c r="B127" t="str">
        <f>'D50'!C111</f>
        <v>Michel</v>
      </c>
      <c r="C127" t="str">
        <f>'D50'!D111</f>
        <v>Pierrette</v>
      </c>
      <c r="D127" t="str">
        <f>'D50'!E111</f>
        <v>CNSW/500/62</v>
      </c>
      <c r="E127">
        <f>'D50'!F111</f>
        <v>2017</v>
      </c>
      <c r="F127" s="28" t="s">
        <v>175</v>
      </c>
      <c r="G127" s="14" t="str">
        <f>'H50'!G111</f>
        <v>02:40.41</v>
      </c>
      <c r="H127" t="str">
        <f>'H50'!C111</f>
        <v>Cadiat</v>
      </c>
      <c r="I127" t="str">
        <f>'H50'!D111</f>
        <v>Jean Marie</v>
      </c>
      <c r="J127" t="str">
        <f>'H50'!E111</f>
        <v>BOUST/278/53</v>
      </c>
      <c r="K127">
        <f>'H50'!F111</f>
        <v>2009</v>
      </c>
    </row>
    <row r="128" spans="1:11" x14ac:dyDescent="0.2">
      <c r="A128" t="str">
        <f>'D50'!G112</f>
        <v>00:39.55</v>
      </c>
      <c r="B128" t="str">
        <f>'D50'!C112</f>
        <v>Crabbé</v>
      </c>
      <c r="C128" t="str">
        <f>'D50'!D112</f>
        <v>Colette</v>
      </c>
      <c r="D128" t="str">
        <f>'D50'!E112</f>
        <v>CNSW/559/56</v>
      </c>
      <c r="E128">
        <f>'D50'!F112</f>
        <v>2014</v>
      </c>
      <c r="F128" s="28" t="s">
        <v>176</v>
      </c>
      <c r="G128" s="14" t="str">
        <f>'H50'!G112</f>
        <v>00:34.95</v>
      </c>
      <c r="H128" t="str">
        <f>'H50'!C112</f>
        <v>Hanssens</v>
      </c>
      <c r="I128" t="str">
        <f>'H50'!D112</f>
        <v>Peter</v>
      </c>
      <c r="J128" t="str">
        <f>'H50'!E112</f>
        <v>BRABO/10098/63</v>
      </c>
      <c r="K128">
        <f>'H50'!F112</f>
        <v>2018</v>
      </c>
    </row>
    <row r="129" spans="1:11" x14ac:dyDescent="0.2">
      <c r="A129" t="str">
        <f>'D50'!G113</f>
        <v>01:25.23</v>
      </c>
      <c r="B129" t="str">
        <f>'D50'!C113</f>
        <v>Crabbé</v>
      </c>
      <c r="C129" t="str">
        <f>'D50'!D113</f>
        <v>Colette</v>
      </c>
      <c r="D129" t="str">
        <f>'D50'!E113</f>
        <v>CNSW/559/56</v>
      </c>
      <c r="E129">
        <f>'D50'!F113</f>
        <v>2013</v>
      </c>
      <c r="F129" s="28" t="s">
        <v>178</v>
      </c>
      <c r="G129" s="14" t="str">
        <f>'H50'!G113</f>
        <v>01:18.81</v>
      </c>
      <c r="H129" t="str">
        <f>'H50'!C113</f>
        <v>Cadiat</v>
      </c>
      <c r="I129" t="str">
        <f>'H50'!D113</f>
        <v>Jean Marie</v>
      </c>
      <c r="J129" t="str">
        <f>'H50'!E113</f>
        <v>BOUST/278/53</v>
      </c>
      <c r="K129">
        <f>'H50'!F113</f>
        <v>2009</v>
      </c>
    </row>
    <row r="130" spans="1:11" x14ac:dyDescent="0.2">
      <c r="A130" t="str">
        <f>'D50'!G114</f>
        <v>03:06.72</v>
      </c>
      <c r="B130" t="str">
        <f>'D50'!C114</f>
        <v>Crabbé</v>
      </c>
      <c r="C130" t="str">
        <f>'D50'!D114</f>
        <v>Colette</v>
      </c>
      <c r="D130" t="str">
        <f>'D50'!E114</f>
        <v>CNSW/559/56</v>
      </c>
      <c r="E130">
        <f>'D50'!F114</f>
        <v>2014</v>
      </c>
      <c r="F130" s="28" t="s">
        <v>177</v>
      </c>
      <c r="G130" s="14" t="str">
        <f>'H50'!G114</f>
        <v>02:55.42</v>
      </c>
      <c r="H130" t="str">
        <f>'H50'!C114</f>
        <v>Cadiat</v>
      </c>
      <c r="I130" t="str">
        <f>'H50'!D114</f>
        <v>Jean Marie</v>
      </c>
      <c r="J130" t="str">
        <f>'H50'!E114</f>
        <v>BOUST/278/53</v>
      </c>
      <c r="K130">
        <f>'H50'!F114</f>
        <v>2010</v>
      </c>
    </row>
    <row r="131" spans="1:11" x14ac:dyDescent="0.2">
      <c r="A131" t="str">
        <f>'D50'!G115</f>
        <v>00:33.91</v>
      </c>
      <c r="B131" t="str">
        <f>'D50'!C115</f>
        <v>Crabbé</v>
      </c>
      <c r="C131" t="str">
        <f>'D50'!D115</f>
        <v>Colette</v>
      </c>
      <c r="D131" t="str">
        <f>'D50'!E115</f>
        <v>CNSW/559/56</v>
      </c>
      <c r="E131">
        <f>'D50'!F115</f>
        <v>2013</v>
      </c>
      <c r="F131" s="28" t="s">
        <v>179</v>
      </c>
      <c r="G131" s="14" t="str">
        <f>'H50'!G115</f>
        <v>00:28.35</v>
      </c>
      <c r="H131" t="str">
        <f>'H50'!C115</f>
        <v>Cadiat</v>
      </c>
      <c r="I131" t="str">
        <f>'H50'!D115</f>
        <v>Jean Marie</v>
      </c>
      <c r="J131" t="str">
        <f>'H50'!E115</f>
        <v>BOUST/278/53</v>
      </c>
      <c r="K131">
        <f>'H50'!F115</f>
        <v>2009</v>
      </c>
    </row>
    <row r="132" spans="1:11" x14ac:dyDescent="0.2">
      <c r="A132" t="str">
        <f>'D50'!G116</f>
        <v>01:12.84</v>
      </c>
      <c r="B132" t="str">
        <f>'D50'!C116</f>
        <v>Crabbé</v>
      </c>
      <c r="C132" t="str">
        <f>'D50'!D116</f>
        <v>Colette</v>
      </c>
      <c r="D132" t="str">
        <f>'D50'!E116</f>
        <v>CNSW/559/56</v>
      </c>
      <c r="E132">
        <f>'D50'!F116</f>
        <v>2013</v>
      </c>
      <c r="F132" s="28" t="s">
        <v>180</v>
      </c>
      <c r="G132" s="14" t="str">
        <f>'H50'!G116</f>
        <v>01:04.50</v>
      </c>
      <c r="H132" t="str">
        <f>'H50'!C116</f>
        <v>Cadiat</v>
      </c>
      <c r="I132" t="str">
        <f>'H50'!D116</f>
        <v>Jean Marie</v>
      </c>
      <c r="J132" t="str">
        <f>'H50'!E116</f>
        <v>BOUST/278/53</v>
      </c>
      <c r="K132">
        <f>'H50'!F116</f>
        <v>2009</v>
      </c>
    </row>
    <row r="133" spans="1:11" x14ac:dyDescent="0.2">
      <c r="A133" t="str">
        <f>'D50'!G117</f>
        <v>02:55.05</v>
      </c>
      <c r="B133" t="str">
        <f>'D50'!C117</f>
        <v>Crabbé</v>
      </c>
      <c r="C133" t="str">
        <f>'D50'!D117</f>
        <v>Colette</v>
      </c>
      <c r="D133" t="str">
        <f>'D50'!E117</f>
        <v>CNSW/559/56</v>
      </c>
      <c r="E133">
        <f>'D50'!F117</f>
        <v>2012</v>
      </c>
      <c r="F133" s="28" t="s">
        <v>181</v>
      </c>
      <c r="G133" s="14" t="str">
        <f>'H50'!G117</f>
        <v>02:37.86</v>
      </c>
      <c r="H133" t="str">
        <f>'H50'!C117</f>
        <v>Cadiat</v>
      </c>
      <c r="I133" t="str">
        <f>'H50'!D117</f>
        <v>Jean Marie</v>
      </c>
      <c r="J133" t="str">
        <f>'H50'!E117</f>
        <v>BOUST/278/53</v>
      </c>
      <c r="K133">
        <f>'H50'!F117</f>
        <v>2009</v>
      </c>
    </row>
    <row r="134" spans="1:11" x14ac:dyDescent="0.2">
      <c r="A134" t="str">
        <f>'D50'!G118</f>
        <v>02:44.01</v>
      </c>
      <c r="B134" t="str">
        <f>'D50'!C118</f>
        <v>Crabbé</v>
      </c>
      <c r="C134" t="str">
        <f>'D50'!D118</f>
        <v>Colette</v>
      </c>
      <c r="D134" t="str">
        <f>'D50'!E118</f>
        <v>CNSW/559/56</v>
      </c>
      <c r="E134">
        <f>'D50'!F118</f>
        <v>2013</v>
      </c>
      <c r="F134" s="28" t="s">
        <v>183</v>
      </c>
      <c r="G134" s="14" t="str">
        <f>'H50'!G118</f>
        <v>02:34.00</v>
      </c>
      <c r="H134" t="str">
        <f>'H50'!C118</f>
        <v>Cadiat</v>
      </c>
      <c r="I134" t="str">
        <f>'H50'!D118</f>
        <v>Jean Marie</v>
      </c>
      <c r="J134" t="str">
        <f>'H50'!E118</f>
        <v>BOUST/278/53</v>
      </c>
      <c r="K134">
        <f>'H50'!F118</f>
        <v>2009</v>
      </c>
    </row>
    <row r="135" spans="1:11" x14ac:dyDescent="0.2">
      <c r="A135" t="str">
        <f>'D50'!G119</f>
        <v>05:54.99</v>
      </c>
      <c r="B135" t="str">
        <f>'D50'!C119</f>
        <v>Michel</v>
      </c>
      <c r="C135" t="str">
        <f>'D50'!D119</f>
        <v>Pierrette</v>
      </c>
      <c r="D135" t="str">
        <f>'D50'!E119</f>
        <v>CNSW/500/62</v>
      </c>
      <c r="E135">
        <f>'D50'!F119</f>
        <v>2017</v>
      </c>
      <c r="F135" s="28" t="s">
        <v>184</v>
      </c>
      <c r="G135" s="14" t="str">
        <f>'H50'!G119</f>
        <v>05:34.90</v>
      </c>
      <c r="H135" t="str">
        <f>'H50'!C119</f>
        <v>Cadiat</v>
      </c>
      <c r="I135" t="str">
        <f>'H50'!D119</f>
        <v>Jean Marie</v>
      </c>
      <c r="J135" t="str">
        <f>'H50'!E119</f>
        <v>BOUST/278/53</v>
      </c>
      <c r="K135">
        <f>'H50'!F119</f>
        <v>2009</v>
      </c>
    </row>
    <row r="136" spans="1:11" x14ac:dyDescent="0.2">
      <c r="F136" s="30" t="s">
        <v>385</v>
      </c>
    </row>
    <row r="137" spans="1:11" x14ac:dyDescent="0.2">
      <c r="A137" t="str">
        <f>'D50'!G120</f>
        <v>00:31.82</v>
      </c>
      <c r="B137" t="str">
        <f>'D50'!C120</f>
        <v>Crabbe</v>
      </c>
      <c r="C137" t="str">
        <f>'D50'!D120</f>
        <v>Colette</v>
      </c>
      <c r="D137" t="str">
        <f>'D50'!E120</f>
        <v>CNSW/004900/56</v>
      </c>
      <c r="E137">
        <f>'D50'!F120</f>
        <v>2016</v>
      </c>
      <c r="F137" s="28" t="s">
        <v>167</v>
      </c>
      <c r="G137" s="14" t="str">
        <f>'H50'!G120</f>
        <v>00:28.22</v>
      </c>
      <c r="H137" t="str">
        <f>'H50'!C120</f>
        <v xml:space="preserve">Morelle </v>
      </c>
      <c r="I137" t="str">
        <f>'H50'!D120</f>
        <v>Philippe</v>
      </c>
      <c r="J137" t="str">
        <f>'H50'!E120</f>
        <v>HELIOS/005139/56</v>
      </c>
      <c r="K137">
        <f>'H50'!F120</f>
        <v>2016</v>
      </c>
    </row>
    <row r="138" spans="1:11" x14ac:dyDescent="0.2">
      <c r="A138" t="str">
        <f>'D50'!G121</f>
        <v>01:09.82</v>
      </c>
      <c r="B138" t="str">
        <f>'D50'!C121</f>
        <v>Crabbe</v>
      </c>
      <c r="C138" t="str">
        <f>'D50'!D121</f>
        <v>Colette</v>
      </c>
      <c r="D138" t="str">
        <f>'D50'!E121</f>
        <v>CNSW/004900/56</v>
      </c>
      <c r="E138">
        <f>'D50'!F121</f>
        <v>2016</v>
      </c>
      <c r="F138" s="28" t="s">
        <v>168</v>
      </c>
      <c r="G138" s="14" t="str">
        <f>'H50'!G121</f>
        <v>01:01.56</v>
      </c>
      <c r="H138" t="str">
        <f>'H50'!C121</f>
        <v xml:space="preserve">Morelle </v>
      </c>
      <c r="I138" t="str">
        <f>'H50'!D121</f>
        <v>Philippe</v>
      </c>
      <c r="J138" t="str">
        <f>'H50'!E121</f>
        <v>HELIOS/005139/56</v>
      </c>
      <c r="K138">
        <f>'H50'!F121</f>
        <v>2016</v>
      </c>
    </row>
    <row r="139" spans="1:11" x14ac:dyDescent="0.2">
      <c r="A139" t="str">
        <f>'D50'!G122</f>
        <v>02:31.61</v>
      </c>
      <c r="B139" t="str">
        <f>'D50'!C122</f>
        <v>Crabbe</v>
      </c>
      <c r="C139" t="str">
        <f>'D50'!D122</f>
        <v>Colette</v>
      </c>
      <c r="D139" t="str">
        <f>'D50'!E122</f>
        <v>CNSW/004900/56</v>
      </c>
      <c r="E139">
        <f>'D50'!F122</f>
        <v>2016</v>
      </c>
      <c r="F139" s="28" t="s">
        <v>169</v>
      </c>
      <c r="G139" s="14" t="str">
        <f>'H50'!G122</f>
        <v>02:19.13</v>
      </c>
      <c r="H139" t="str">
        <f>'H50'!C122</f>
        <v xml:space="preserve">Morelle </v>
      </c>
      <c r="I139" t="str">
        <f>'H50'!D122</f>
        <v>Philippe</v>
      </c>
      <c r="J139" t="str">
        <f>'H50'!E122</f>
        <v>HELIOS/005139/56</v>
      </c>
      <c r="K139">
        <f>'H50'!F122</f>
        <v>2016</v>
      </c>
    </row>
    <row r="140" spans="1:11" x14ac:dyDescent="0.2">
      <c r="A140" t="str">
        <f>'D50'!G123</f>
        <v>05:29.23</v>
      </c>
      <c r="B140" t="str">
        <f>'D50'!C123</f>
        <v>Crabbe</v>
      </c>
      <c r="C140" t="str">
        <f>'D50'!D123</f>
        <v>Colette</v>
      </c>
      <c r="D140" t="str">
        <f>'D50'!E123</f>
        <v>CNSW/004900/56</v>
      </c>
      <c r="E140">
        <f>'D50'!F123</f>
        <v>2017</v>
      </c>
      <c r="F140" s="28" t="s">
        <v>170</v>
      </c>
      <c r="G140" s="14" t="str">
        <f>'H50'!G123</f>
        <v>05:01.90</v>
      </c>
      <c r="H140" t="str">
        <f>'H50'!C123</f>
        <v>Cadiat</v>
      </c>
      <c r="I140" t="str">
        <f>'H50'!D123</f>
        <v>Jean Marie</v>
      </c>
      <c r="J140" t="str">
        <f>'H50'!E123</f>
        <v>CNSW/557/53</v>
      </c>
      <c r="K140">
        <f>'H50'!F123</f>
        <v>2013</v>
      </c>
    </row>
    <row r="141" spans="1:11" x14ac:dyDescent="0.2">
      <c r="A141" s="14"/>
      <c r="B141" s="18" t="s">
        <v>376</v>
      </c>
      <c r="F141" s="31"/>
      <c r="G141"/>
      <c r="H141" s="18" t="s">
        <v>377</v>
      </c>
    </row>
    <row r="142" spans="1:11" x14ac:dyDescent="0.2">
      <c r="F142" s="30" t="s">
        <v>385</v>
      </c>
    </row>
    <row r="143" spans="1:11" x14ac:dyDescent="0.2">
      <c r="A143" t="str">
        <f>'D50'!G124</f>
        <v>13:23.62</v>
      </c>
      <c r="B143" t="str">
        <f>'D50'!C124</f>
        <v>Leroy</v>
      </c>
      <c r="C143" t="str">
        <f>'D50'!D124</f>
        <v>Suzette</v>
      </c>
      <c r="D143" t="str">
        <f>'D50'!E124</f>
        <v>HELIOS</v>
      </c>
      <c r="E143">
        <f>'D50'!F124</f>
        <v>2016</v>
      </c>
      <c r="F143" s="28" t="s">
        <v>171</v>
      </c>
      <c r="G143" s="14" t="str">
        <f>'H50'!G124</f>
        <v>10:41.79</v>
      </c>
      <c r="H143" t="str">
        <f>'H50'!C124</f>
        <v>Cadiat</v>
      </c>
      <c r="I143" t="str">
        <f>'H50'!D124</f>
        <v>Jean Marie</v>
      </c>
      <c r="J143" t="str">
        <f>'H50'!E124</f>
        <v>CNSW/557/53</v>
      </c>
      <c r="K143">
        <f>'H50'!F124</f>
        <v>2013</v>
      </c>
    </row>
    <row r="144" spans="1:11" x14ac:dyDescent="0.2">
      <c r="A144" t="str">
        <f>'D50'!G125</f>
        <v>21:38.87</v>
      </c>
      <c r="B144" t="str">
        <f>'D50'!C125</f>
        <v>Crabbe</v>
      </c>
      <c r="C144" t="str">
        <f>'D50'!D125</f>
        <v>Colette</v>
      </c>
      <c r="D144" t="str">
        <f>'D50'!E125</f>
        <v>CNSW/004900/56</v>
      </c>
      <c r="E144">
        <f>'D50'!F125</f>
        <v>2017</v>
      </c>
      <c r="F144" s="28" t="s">
        <v>172</v>
      </c>
      <c r="G144" s="14" t="str">
        <f>'H50'!G125</f>
        <v>20:18.38</v>
      </c>
      <c r="H144" t="str">
        <f>'H50'!C125</f>
        <v>Cadiat</v>
      </c>
      <c r="I144" t="str">
        <f>'H50'!D125</f>
        <v>Jean Marie</v>
      </c>
      <c r="J144" t="str">
        <f>'H50'!E125</f>
        <v>CNSW/557/53</v>
      </c>
      <c r="K144">
        <f>'H50'!F125</f>
        <v>2013</v>
      </c>
    </row>
    <row r="145" spans="1:11" x14ac:dyDescent="0.2">
      <c r="A145" t="str">
        <f>'D50'!G126</f>
        <v>00:41.14</v>
      </c>
      <c r="B145" t="str">
        <f>'D50'!C126</f>
        <v xml:space="preserve">De Sauvage </v>
      </c>
      <c r="C145" t="str">
        <f>'D50'!D126</f>
        <v>Anne-Sophie</v>
      </c>
      <c r="D145" t="str">
        <f>'D50'!E126</f>
        <v>CNSW/005093/55</v>
      </c>
      <c r="E145">
        <f>'D50'!F126</f>
        <v>2016</v>
      </c>
      <c r="F145" s="28" t="s">
        <v>173</v>
      </c>
      <c r="G145" s="14" t="str">
        <f>'H50'!G126</f>
        <v>00:34.38</v>
      </c>
      <c r="H145" t="str">
        <f>'H50'!C126</f>
        <v>Cadiat</v>
      </c>
      <c r="I145" t="str">
        <f>'H50'!D126</f>
        <v>Jean Marie</v>
      </c>
      <c r="J145" t="str">
        <f>'H50'!E126</f>
        <v>CNSW/557/53</v>
      </c>
      <c r="K145">
        <f>'H50'!F126</f>
        <v>2013</v>
      </c>
    </row>
    <row r="146" spans="1:11" x14ac:dyDescent="0.2">
      <c r="A146" t="str">
        <f>'D50'!G127</f>
        <v>01:20.34</v>
      </c>
      <c r="B146" t="str">
        <f>'D50'!C127</f>
        <v>Crabbe</v>
      </c>
      <c r="C146" t="str">
        <f>'D50'!D127</f>
        <v>Colette</v>
      </c>
      <c r="D146" t="str">
        <f>'D50'!E127</f>
        <v>CNSW/004900/56</v>
      </c>
      <c r="E146">
        <f>'D50'!F127</f>
        <v>2016</v>
      </c>
      <c r="F146" s="28" t="s">
        <v>174</v>
      </c>
      <c r="G146" s="14" t="str">
        <f>'H50'!G127</f>
        <v>01:15.45</v>
      </c>
      <c r="H146" t="str">
        <f>'H50'!C127</f>
        <v>Cadiat</v>
      </c>
      <c r="I146" t="str">
        <f>'H50'!D127</f>
        <v>Jean Marie</v>
      </c>
      <c r="J146" t="str">
        <f>'H50'!E127</f>
        <v>CNSW/557/53</v>
      </c>
      <c r="K146">
        <f>'H50'!F127</f>
        <v>2013</v>
      </c>
    </row>
    <row r="147" spans="1:11" x14ac:dyDescent="0.2">
      <c r="A147" t="str">
        <f>'D50'!G128</f>
        <v>02:52.90</v>
      </c>
      <c r="B147" t="str">
        <f>'D50'!C128</f>
        <v>Crabbe</v>
      </c>
      <c r="C147" t="str">
        <f>'D50'!D128</f>
        <v>Colette</v>
      </c>
      <c r="D147" t="str">
        <f>'D50'!E128</f>
        <v>CNSW/004900/56</v>
      </c>
      <c r="E147">
        <f>'D50'!F128</f>
        <v>2016</v>
      </c>
      <c r="F147" s="28" t="s">
        <v>175</v>
      </c>
      <c r="G147" s="14" t="str">
        <f>'H50'!G128</f>
        <v>02:50.26</v>
      </c>
      <c r="H147" t="str">
        <f>'H50'!C128</f>
        <v>Cadiat</v>
      </c>
      <c r="I147" t="str">
        <f>'H50'!D128</f>
        <v>Jean Marie</v>
      </c>
      <c r="J147" t="str">
        <f>'H50'!E128</f>
        <v>CNSW/557/53</v>
      </c>
      <c r="K147">
        <f>'H50'!F128</f>
        <v>2013</v>
      </c>
    </row>
    <row r="148" spans="1:11" x14ac:dyDescent="0.2">
      <c r="A148" t="str">
        <f>'D50'!G129</f>
        <v>00:40.19</v>
      </c>
      <c r="B148" t="str">
        <f>'D50'!C129</f>
        <v>Crabbe</v>
      </c>
      <c r="C148" t="str">
        <f>'D50'!D129</f>
        <v>Colette</v>
      </c>
      <c r="D148" t="str">
        <f>'D50'!E129</f>
        <v>CNSW/004900/56</v>
      </c>
      <c r="E148">
        <f>'D50'!F129</f>
        <v>2018</v>
      </c>
      <c r="F148" s="28" t="s">
        <v>176</v>
      </c>
      <c r="G148" s="14" t="str">
        <f>'H50'!G129</f>
        <v>00:38.16</v>
      </c>
      <c r="H148" t="str">
        <f>'H50'!C129</f>
        <v>Cadiat</v>
      </c>
      <c r="I148" t="str">
        <f>'H50'!D129</f>
        <v>Jean Marie</v>
      </c>
      <c r="J148" t="str">
        <f>'H50'!E129</f>
        <v>CNSW/557/53</v>
      </c>
      <c r="K148">
        <f>'H50'!F129</f>
        <v>2013</v>
      </c>
    </row>
    <row r="149" spans="1:11" x14ac:dyDescent="0.2">
      <c r="A149" t="str">
        <f>'D50'!G130</f>
        <v>01:28.19</v>
      </c>
      <c r="B149" t="str">
        <f>'D50'!C130</f>
        <v>Crabbe</v>
      </c>
      <c r="C149" t="str">
        <f>'D50'!D130</f>
        <v>Colette</v>
      </c>
      <c r="D149" t="str">
        <f>'D50'!E130</f>
        <v>CNSW/004900/56</v>
      </c>
      <c r="E149">
        <f>'D50'!F130</f>
        <v>2016</v>
      </c>
      <c r="F149" s="28" t="s">
        <v>178</v>
      </c>
      <c r="G149" s="14" t="str">
        <f>'H50'!G130</f>
        <v>01:23.89</v>
      </c>
      <c r="H149" t="str">
        <f>'H50'!C130</f>
        <v>Cadiat</v>
      </c>
      <c r="I149" t="str">
        <f>'H50'!D130</f>
        <v>Jean Marie</v>
      </c>
      <c r="J149" t="str">
        <f>'H50'!E130</f>
        <v>CNSW/557/53</v>
      </c>
      <c r="K149">
        <f>'H50'!F130</f>
        <v>2013</v>
      </c>
    </row>
    <row r="150" spans="1:11" x14ac:dyDescent="0.2">
      <c r="A150" t="str">
        <f>'D50'!G131</f>
        <v>03:13.45</v>
      </c>
      <c r="B150" t="str">
        <f>'D50'!C131</f>
        <v>Crabbe</v>
      </c>
      <c r="C150" t="str">
        <f>'D50'!D131</f>
        <v>Colette</v>
      </c>
      <c r="D150" t="str">
        <f>'D50'!E131</f>
        <v>CNSW/004900/56</v>
      </c>
      <c r="E150">
        <f>'D50'!F131</f>
        <v>2017</v>
      </c>
      <c r="F150" s="28" t="s">
        <v>177</v>
      </c>
      <c r="G150" s="14" t="str">
        <f>'H50'!G131</f>
        <v>02:57.85</v>
      </c>
      <c r="H150" t="str">
        <f>'H50'!C131</f>
        <v>Cadiat</v>
      </c>
      <c r="I150" t="str">
        <f>'H50'!D131</f>
        <v>Jean Marie</v>
      </c>
      <c r="J150" t="str">
        <f>'H50'!E131</f>
        <v>CNSW/557/53</v>
      </c>
      <c r="K150">
        <f>'H50'!F131</f>
        <v>2013</v>
      </c>
    </row>
    <row r="151" spans="1:11" x14ac:dyDescent="0.2">
      <c r="A151" t="str">
        <f>'D50'!G132</f>
        <v>00:34.83</v>
      </c>
      <c r="B151" t="str">
        <f>'D50'!C132</f>
        <v>Crabbe</v>
      </c>
      <c r="C151" t="str">
        <f>'D50'!D132</f>
        <v>Colette</v>
      </c>
      <c r="D151" t="str">
        <f>'D50'!E132</f>
        <v>CNSW/004900/56</v>
      </c>
      <c r="E151">
        <f>'D50'!F132</f>
        <v>2016</v>
      </c>
      <c r="F151" s="28" t="s">
        <v>179</v>
      </c>
      <c r="G151" s="14" t="str">
        <f>'H50'!G132</f>
        <v>00:29.49</v>
      </c>
      <c r="H151" t="str">
        <f>'H50'!C132</f>
        <v>Cadiat</v>
      </c>
      <c r="I151" t="str">
        <f>'H50'!D132</f>
        <v>Jean Marie</v>
      </c>
      <c r="J151" t="str">
        <f>'H50'!E132</f>
        <v>CNSW/557/53</v>
      </c>
      <c r="K151">
        <f>'H50'!F132</f>
        <v>2013</v>
      </c>
    </row>
    <row r="152" spans="1:11" x14ac:dyDescent="0.2">
      <c r="F152" s="28" t="s">
        <v>180</v>
      </c>
      <c r="G152" s="14" t="str">
        <f>'H50'!G133</f>
        <v>01:08.62</v>
      </c>
      <c r="H152" t="str">
        <f>'H50'!C133</f>
        <v>Cadiat</v>
      </c>
      <c r="I152" t="str">
        <f>'H50'!D133</f>
        <v>Jean Marie</v>
      </c>
      <c r="J152" t="str">
        <f>'H50'!E133</f>
        <v>CNSW/557/53</v>
      </c>
      <c r="K152">
        <f>'H50'!F133</f>
        <v>2014</v>
      </c>
    </row>
    <row r="153" spans="1:11" x14ac:dyDescent="0.2">
      <c r="F153" s="28" t="s">
        <v>181</v>
      </c>
      <c r="G153" s="14" t="str">
        <f>'H50'!G134</f>
        <v>02:43.98</v>
      </c>
      <c r="H153" t="str">
        <f>'H50'!C134</f>
        <v>Cadiat</v>
      </c>
      <c r="I153" t="str">
        <f>'H50'!D134</f>
        <v>Jean Marie</v>
      </c>
      <c r="J153" t="str">
        <f>'H50'!E134</f>
        <v>CNSW/557/53</v>
      </c>
      <c r="K153">
        <f>'H50'!F134</f>
        <v>2013</v>
      </c>
    </row>
    <row r="154" spans="1:11" x14ac:dyDescent="0.2">
      <c r="A154" t="str">
        <f>'D50'!G135</f>
        <v>02:48.28</v>
      </c>
      <c r="B154" t="str">
        <f>'D50'!C135</f>
        <v>Crabbe</v>
      </c>
      <c r="C154" t="str">
        <f>'D50'!D135</f>
        <v>Colette</v>
      </c>
      <c r="D154" t="str">
        <f>'D50'!E135</f>
        <v>CNSW/004900/56</v>
      </c>
      <c r="E154">
        <f>'D50'!F135</f>
        <v>2016</v>
      </c>
      <c r="F154" s="28" t="s">
        <v>183</v>
      </c>
      <c r="G154" s="14" t="str">
        <f>'H50'!G135</f>
        <v>02:38.56</v>
      </c>
      <c r="H154" t="str">
        <f>'H50'!C135</f>
        <v>Cadiat</v>
      </c>
      <c r="I154" t="str">
        <f>'H50'!D135</f>
        <v>Jean Marie</v>
      </c>
      <c r="J154" t="str">
        <f>'H50'!E135</f>
        <v>CNSW/557/53</v>
      </c>
      <c r="K154">
        <f>'H50'!F135</f>
        <v>2013</v>
      </c>
    </row>
    <row r="155" spans="1:11" x14ac:dyDescent="0.2">
      <c r="F155" s="28" t="s">
        <v>184</v>
      </c>
      <c r="G155" s="14" t="str">
        <f>'H50'!G136</f>
        <v>05:49.96</v>
      </c>
      <c r="H155" t="str">
        <f>'H50'!C136</f>
        <v>Cadiat</v>
      </c>
      <c r="I155" t="str">
        <f>'H50'!D136</f>
        <v>Jean Marie</v>
      </c>
      <c r="J155" t="str">
        <f>'H50'!E136</f>
        <v>CNSW/557/53</v>
      </c>
      <c r="K155">
        <f>'H50'!F136</f>
        <v>2013</v>
      </c>
    </row>
    <row r="156" spans="1:11" x14ac:dyDescent="0.2">
      <c r="F156" s="30" t="s">
        <v>386</v>
      </c>
    </row>
    <row r="157" spans="1:11" x14ac:dyDescent="0.2">
      <c r="A157" t="str">
        <f>'D50'!G137</f>
        <v>00:38.30</v>
      </c>
      <c r="B157" t="str">
        <f>'D50'!C137</f>
        <v>Pellis</v>
      </c>
      <c r="C157" t="str">
        <f>'D50'!D137</f>
        <v>Eliane</v>
      </c>
      <c r="D157" t="str">
        <f>'D50'!E137</f>
        <v>ZSA/154/33</v>
      </c>
      <c r="E157">
        <f>'D50'!F137</f>
        <v>2001</v>
      </c>
      <c r="F157" s="28" t="s">
        <v>167</v>
      </c>
      <c r="G157" s="14" t="str">
        <f>'H50'!G137</f>
        <v>00:30.19</v>
      </c>
      <c r="H157" t="str">
        <f>'H50'!C137</f>
        <v>Cadiat</v>
      </c>
      <c r="I157" t="str">
        <f>'H50'!D137</f>
        <v>Jean Marie</v>
      </c>
      <c r="J157" t="str">
        <f>'H50'!E137</f>
        <v>CNSW/557/53</v>
      </c>
      <c r="K157">
        <f>'H50'!F137</f>
        <v>2018</v>
      </c>
    </row>
    <row r="158" spans="1:11" x14ac:dyDescent="0.2">
      <c r="A158" t="str">
        <f>'D50'!G138</f>
        <v>01:24.02</v>
      </c>
      <c r="B158" t="str">
        <f>'D50'!C138</f>
        <v>Pellis</v>
      </c>
      <c r="C158" t="str">
        <f>'D50'!D138</f>
        <v>Eliane</v>
      </c>
      <c r="D158" t="str">
        <f>'D50'!E138</f>
        <v>ZSA/154/33</v>
      </c>
      <c r="E158">
        <f>'D50'!F138</f>
        <v>1998</v>
      </c>
      <c r="F158" s="28" t="s">
        <v>168</v>
      </c>
      <c r="G158" s="14" t="str">
        <f>'H50'!G138</f>
        <v>01:08.72</v>
      </c>
      <c r="H158" t="str">
        <f>'H50'!C138</f>
        <v>Cadiat</v>
      </c>
      <c r="I158" t="str">
        <f>'H50'!D138</f>
        <v>Jean Marie</v>
      </c>
      <c r="J158" t="str">
        <f>'H50'!E138</f>
        <v>CNSW/557/53</v>
      </c>
      <c r="K158">
        <f>'H50'!F138</f>
        <v>2019</v>
      </c>
    </row>
    <row r="159" spans="1:11" x14ac:dyDescent="0.2">
      <c r="A159" t="str">
        <f>'D50'!G139</f>
        <v>03:11.43</v>
      </c>
      <c r="B159" t="str">
        <f>'D50'!C139</f>
        <v>Leroy</v>
      </c>
      <c r="C159" t="str">
        <f>'D50'!D139</f>
        <v>Suzette</v>
      </c>
      <c r="D159" t="str">
        <f>'D50'!E139</f>
        <v>HELIOS/…/52</v>
      </c>
      <c r="E159">
        <f>'D50'!F139</f>
        <v>2017</v>
      </c>
      <c r="F159" s="28" t="s">
        <v>169</v>
      </c>
      <c r="G159" s="14" t="str">
        <f>'H50'!G139</f>
        <v>02:29.50</v>
      </c>
      <c r="H159" t="str">
        <f>'H50'!C139</f>
        <v>Cadiat</v>
      </c>
      <c r="I159" t="str">
        <f>'H50'!D139</f>
        <v>Jean Marie</v>
      </c>
      <c r="J159" t="str">
        <f>'H50'!E139</f>
        <v>CNSW/557/53</v>
      </c>
      <c r="K159">
        <f>'H50'!F139</f>
        <v>2018</v>
      </c>
    </row>
    <row r="160" spans="1:11" x14ac:dyDescent="0.2">
      <c r="A160" t="str">
        <f>'D50'!G140</f>
        <v>06:34.77</v>
      </c>
      <c r="B160" t="str">
        <f>'D50'!C140</f>
        <v>Leroy</v>
      </c>
      <c r="C160" t="str">
        <f>'D50'!D140</f>
        <v>Suzette</v>
      </c>
      <c r="D160" t="str">
        <f>'D50'!E140</f>
        <v>HELIOS/…/52</v>
      </c>
      <c r="E160">
        <f>'D50'!F140</f>
        <v>2017</v>
      </c>
      <c r="F160" s="28" t="s">
        <v>170</v>
      </c>
      <c r="G160" s="14" t="str">
        <f>'H50'!G140</f>
        <v>05:25.03</v>
      </c>
      <c r="H160" t="str">
        <f>'H50'!C140</f>
        <v>Cadiat</v>
      </c>
      <c r="I160" t="str">
        <f>'H50'!D140</f>
        <v>Jean Marie</v>
      </c>
      <c r="J160" t="str">
        <f>'H50'!E140</f>
        <v>CNSW/557/53</v>
      </c>
      <c r="K160">
        <f>'H50'!F140</f>
        <v>2019</v>
      </c>
    </row>
    <row r="161" spans="1:11" x14ac:dyDescent="0.2">
      <c r="A161" t="str">
        <f>'D50'!G141</f>
        <v>13:12.65</v>
      </c>
      <c r="B161" t="str">
        <f>'D50'!C141</f>
        <v>Leroy</v>
      </c>
      <c r="C161" t="str">
        <f>'D50'!D141</f>
        <v>Suzette</v>
      </c>
      <c r="D161" t="str">
        <f>'D50'!E141</f>
        <v>HELIOS/…/52</v>
      </c>
      <c r="E161">
        <f>'D50'!F141</f>
        <v>2017</v>
      </c>
      <c r="F161" s="28" t="s">
        <v>171</v>
      </c>
      <c r="G161" s="14" t="str">
        <f>'H50'!G141</f>
        <v>11:13.99</v>
      </c>
      <c r="H161" t="str">
        <f>'H50'!C141</f>
        <v>Cadiat</v>
      </c>
      <c r="I161" t="str">
        <f>'H50'!D141</f>
        <v>Jean Marie</v>
      </c>
      <c r="J161" t="str">
        <f>'H50'!E141</f>
        <v>CNSW/557/53</v>
      </c>
      <c r="K161">
        <f>'H50'!F141</f>
        <v>2018</v>
      </c>
    </row>
    <row r="162" spans="1:11" x14ac:dyDescent="0.2">
      <c r="A162" t="str">
        <f>'D50'!G142</f>
        <v>26:52.41</v>
      </c>
      <c r="B162" t="str">
        <f>'D50'!C142</f>
        <v>Falize</v>
      </c>
      <c r="C162" t="str">
        <f>'D50'!D142</f>
        <v>Micheline</v>
      </c>
      <c r="D162" t="str">
        <f>'D50'!E142</f>
        <v>HELIOS/…/51</v>
      </c>
      <c r="E162">
        <f>'D50'!F142</f>
        <v>2016</v>
      </c>
      <c r="F162" s="28" t="s">
        <v>172</v>
      </c>
      <c r="G162" s="14" t="str">
        <f>'H50'!G142</f>
        <v>21:03.94</v>
      </c>
      <c r="H162" t="str">
        <f>'H50'!C142</f>
        <v>Cadiat</v>
      </c>
      <c r="I162" t="str">
        <f>'H50'!D142</f>
        <v>Jean Marie</v>
      </c>
      <c r="J162" t="str">
        <f>'H50'!E142</f>
        <v>CNSW/557/53</v>
      </c>
      <c r="K162">
        <f>'H50'!F142</f>
        <v>2018</v>
      </c>
    </row>
    <row r="163" spans="1:11" x14ac:dyDescent="0.2">
      <c r="A163" t="str">
        <f>'D50'!G143</f>
        <v>00:47.33</v>
      </c>
      <c r="B163" t="str">
        <f>'D50'!C143</f>
        <v>Pellis</v>
      </c>
      <c r="C163" t="str">
        <f>'D50'!D143</f>
        <v>Eliane</v>
      </c>
      <c r="D163" t="str">
        <f>'D50'!E143</f>
        <v>ZSA/154/33</v>
      </c>
      <c r="E163">
        <f>'D50'!F143</f>
        <v>1999</v>
      </c>
      <c r="F163" s="28" t="s">
        <v>173</v>
      </c>
      <c r="G163" s="14" t="str">
        <f>'H50'!G143</f>
        <v>00:35.60</v>
      </c>
      <c r="H163" t="str">
        <f>'H50'!C143</f>
        <v>Cadiat</v>
      </c>
      <c r="I163" t="str">
        <f>'H50'!D143</f>
        <v>Jean Marie</v>
      </c>
      <c r="J163" t="str">
        <f>'H50'!E143</f>
        <v>CNSW/557/53</v>
      </c>
      <c r="K163">
        <f>'H50'!F143</f>
        <v>2018</v>
      </c>
    </row>
    <row r="164" spans="1:11" x14ac:dyDescent="0.2">
      <c r="A164" t="str">
        <f>'D50'!G144</f>
        <v>01:39.33</v>
      </c>
      <c r="B164" t="str">
        <f>'D50'!C144</f>
        <v>Everaert</v>
      </c>
      <c r="C164" t="str">
        <f>'D50'!D144</f>
        <v>Jacqueline</v>
      </c>
      <c r="D164" t="str">
        <f>'D50'!E144</f>
        <v>CHAT /282/47</v>
      </c>
      <c r="E164">
        <f>'D50'!F144</f>
        <v>2012</v>
      </c>
      <c r="F164" s="28" t="s">
        <v>174</v>
      </c>
      <c r="G164" s="14" t="str">
        <f>'H50'!G144</f>
        <v>01:20.12</v>
      </c>
      <c r="H164" t="str">
        <f>'H50'!C144</f>
        <v>Cadiat</v>
      </c>
      <c r="I164" t="str">
        <f>'H50'!D144</f>
        <v>Jean Marie</v>
      </c>
      <c r="J164" t="str">
        <f>'H50'!E144</f>
        <v>CNSW/557/53</v>
      </c>
      <c r="K164">
        <f>'H50'!F144</f>
        <v>2019</v>
      </c>
    </row>
    <row r="165" spans="1:11" x14ac:dyDescent="0.2">
      <c r="A165" t="str">
        <f>'D50'!G145</f>
        <v>03:38.01</v>
      </c>
      <c r="B165" t="str">
        <f>'D50'!C145</f>
        <v>Everaert</v>
      </c>
      <c r="C165" t="str">
        <f>'D50'!D145</f>
        <v>Jacqueline</v>
      </c>
      <c r="D165" t="str">
        <f>'D50'!E145</f>
        <v>CHAT /282/47</v>
      </c>
      <c r="E165">
        <f>'D50'!F145</f>
        <v>2013</v>
      </c>
      <c r="F165" s="28" t="s">
        <v>175</v>
      </c>
      <c r="G165" s="14" t="str">
        <f>'H50'!G145</f>
        <v>02:51.40</v>
      </c>
      <c r="H165" t="str">
        <f>'H50'!C145</f>
        <v>Cadiat</v>
      </c>
      <c r="I165" t="str">
        <f>'H50'!D145</f>
        <v>Jean Marie</v>
      </c>
      <c r="J165" t="str">
        <f>'H50'!E145</f>
        <v>CNSW/557/53</v>
      </c>
      <c r="K165">
        <f>'H50'!F145</f>
        <v>2018</v>
      </c>
    </row>
    <row r="166" spans="1:11" x14ac:dyDescent="0.2">
      <c r="A166" t="str">
        <f>'D50'!G146</f>
        <v>00:44.03</v>
      </c>
      <c r="B166" t="str">
        <f>'D50'!C146</f>
        <v>Pellis</v>
      </c>
      <c r="C166" t="str">
        <f>'D50'!D146</f>
        <v>Eliane</v>
      </c>
      <c r="D166" t="str">
        <f>'D50'!E146</f>
        <v>ZSA/154/33</v>
      </c>
      <c r="E166">
        <f>'D50'!F146</f>
        <v>2001</v>
      </c>
      <c r="F166" s="28" t="s">
        <v>176</v>
      </c>
      <c r="G166" s="14" t="str">
        <f>'H50'!G146</f>
        <v>00:39.75</v>
      </c>
      <c r="H166" t="str">
        <f>'H50'!C146</f>
        <v>Cadiat</v>
      </c>
      <c r="I166" t="str">
        <f>'H50'!D146</f>
        <v>Jean Marie</v>
      </c>
      <c r="J166" t="str">
        <f>'H50'!E146</f>
        <v>CNSW/557/53</v>
      </c>
      <c r="K166">
        <f>'H50'!F146</f>
        <v>2018</v>
      </c>
    </row>
    <row r="167" spans="1:11" x14ac:dyDescent="0.2">
      <c r="A167" t="str">
        <f>'D50'!G147</f>
        <v>01:39.70</v>
      </c>
      <c r="B167" t="str">
        <f>'D50'!C147</f>
        <v>Pellis</v>
      </c>
      <c r="C167" t="str">
        <f>'D50'!D147</f>
        <v>Eliane</v>
      </c>
      <c r="D167" t="str">
        <f>'D50'!E147</f>
        <v>ZSA/154/33</v>
      </c>
      <c r="E167">
        <f>'D50'!F147</f>
        <v>2001</v>
      </c>
      <c r="F167" s="28" t="s">
        <v>178</v>
      </c>
      <c r="G167" s="14" t="str">
        <f>'H50'!G147</f>
        <v>01:25.63</v>
      </c>
      <c r="H167" t="str">
        <f>'H50'!C147</f>
        <v>Cadiat</v>
      </c>
      <c r="I167" t="str">
        <f>'H50'!D147</f>
        <v>Jean Marie</v>
      </c>
      <c r="J167" t="str">
        <f>'H50'!E147</f>
        <v>CNSW/557/53</v>
      </c>
      <c r="K167">
        <f>'H50'!F147</f>
        <v>2019</v>
      </c>
    </row>
    <row r="168" spans="1:11" x14ac:dyDescent="0.2">
      <c r="A168" t="str">
        <f>'D50'!G148</f>
        <v>03:38.12</v>
      </c>
      <c r="B168" t="str">
        <f>'D50'!C148</f>
        <v>Pellis</v>
      </c>
      <c r="C168" t="str">
        <f>'D50'!D148</f>
        <v>Eliane</v>
      </c>
      <c r="D168" t="str">
        <f>'D50'!E148</f>
        <v>ZSA/154/33</v>
      </c>
      <c r="E168">
        <f>'D50'!F148</f>
        <v>1998</v>
      </c>
      <c r="F168" s="28" t="s">
        <v>177</v>
      </c>
      <c r="G168" s="14" t="str">
        <f>'H50'!G148</f>
        <v>03:04.58</v>
      </c>
      <c r="H168" t="str">
        <f>'H50'!C148</f>
        <v>Cadiat</v>
      </c>
      <c r="I168" t="str">
        <f>'H50'!D148</f>
        <v>Jean Marie</v>
      </c>
      <c r="J168" t="str">
        <f>'H50'!E148</f>
        <v>CNSW/557/53</v>
      </c>
      <c r="K168">
        <f>'H50'!F148</f>
        <v>2018</v>
      </c>
    </row>
    <row r="169" spans="1:11" x14ac:dyDescent="0.2">
      <c r="A169" t="str">
        <f>'D50'!G149</f>
        <v>00:46.18</v>
      </c>
      <c r="B169" t="str">
        <f>'D50'!C149</f>
        <v>Pellis</v>
      </c>
      <c r="C169" t="str">
        <f>'D50'!D149</f>
        <v>Eliane</v>
      </c>
      <c r="D169" t="str">
        <f>'D50'!E149</f>
        <v>ZSA/154/33</v>
      </c>
      <c r="E169">
        <f>'D50'!F149</f>
        <v>2001</v>
      </c>
      <c r="F169" s="28" t="s">
        <v>179</v>
      </c>
      <c r="G169" s="14" t="str">
        <f>'H50'!G149</f>
        <v>00:31.31</v>
      </c>
      <c r="H169" t="str">
        <f>'H50'!C149</f>
        <v>Cadiat</v>
      </c>
      <c r="I169" t="str">
        <f>'H50'!D149</f>
        <v>Jean Marie</v>
      </c>
      <c r="J169" t="str">
        <f>'H50'!E149</f>
        <v>CNSW/557/53</v>
      </c>
      <c r="K169">
        <f>'H50'!F149</f>
        <v>2018</v>
      </c>
    </row>
    <row r="170" spans="1:11" x14ac:dyDescent="0.2">
      <c r="F170" s="28" t="s">
        <v>180</v>
      </c>
      <c r="G170" s="14" t="str">
        <f>'H50'!G150</f>
        <v>01:13.00</v>
      </c>
      <c r="H170" t="str">
        <f>'H50'!C150</f>
        <v>Cadiat</v>
      </c>
      <c r="I170" t="str">
        <f>'H50'!D150</f>
        <v>Jean Marie</v>
      </c>
      <c r="J170" t="str">
        <f>'H50'!E150</f>
        <v>CNSW/557/53</v>
      </c>
      <c r="K170">
        <f>'H50'!F150</f>
        <v>2018</v>
      </c>
    </row>
    <row r="171" spans="1:11" x14ac:dyDescent="0.2">
      <c r="F171" s="28" t="s">
        <v>181</v>
      </c>
    </row>
    <row r="172" spans="1:11" x14ac:dyDescent="0.2">
      <c r="A172" t="str">
        <f>'D50'!G152</f>
        <v>03:35.09</v>
      </c>
      <c r="B172" t="str">
        <f>'D50'!C152</f>
        <v>Pellis</v>
      </c>
      <c r="C172" t="str">
        <f>'D50'!D152</f>
        <v>Eliane</v>
      </c>
      <c r="D172" t="str">
        <f>'D50'!E152</f>
        <v>AZSC/242/33</v>
      </c>
      <c r="E172">
        <f>'D50'!F152</f>
        <v>2001</v>
      </c>
      <c r="F172" s="28" t="s">
        <v>183</v>
      </c>
      <c r="G172" s="14" t="str">
        <f>'H50'!G152</f>
        <v>02:46.01</v>
      </c>
      <c r="H172" t="str">
        <f>'H50'!C152</f>
        <v>Cadiat</v>
      </c>
      <c r="I172" t="str">
        <f>'H50'!D152</f>
        <v>Jean Marie</v>
      </c>
      <c r="J172" t="str">
        <f>'H50'!E152</f>
        <v>CNSW/557/53</v>
      </c>
      <c r="K172">
        <f>'H50'!F152</f>
        <v>2018</v>
      </c>
    </row>
    <row r="173" spans="1:11" x14ac:dyDescent="0.2">
      <c r="F173" s="28" t="s">
        <v>184</v>
      </c>
      <c r="G173" s="14" t="str">
        <f>'H50'!G153</f>
        <v>06:01.17</v>
      </c>
      <c r="H173" t="str">
        <f>'H50'!C153</f>
        <v>Cadiat</v>
      </c>
      <c r="I173" t="str">
        <f>'H50'!D153</f>
        <v>Jean Marie</v>
      </c>
      <c r="J173" t="str">
        <f>'H50'!E153</f>
        <v>CNSW/557/53</v>
      </c>
      <c r="K173">
        <f>'H50'!F153</f>
        <v>2018</v>
      </c>
    </row>
    <row r="174" spans="1:11" x14ac:dyDescent="0.2">
      <c r="F174" s="28"/>
    </row>
    <row r="175" spans="1:11" x14ac:dyDescent="0.2">
      <c r="F175" s="28"/>
    </row>
    <row r="176" spans="1:11" x14ac:dyDescent="0.2">
      <c r="A176" s="14"/>
      <c r="B176" s="18" t="s">
        <v>376</v>
      </c>
      <c r="F176" s="31"/>
      <c r="G176"/>
      <c r="H176" s="18" t="s">
        <v>377</v>
      </c>
    </row>
    <row r="177" spans="1:11" x14ac:dyDescent="0.2">
      <c r="F177" s="30" t="s">
        <v>387</v>
      </c>
    </row>
    <row r="178" spans="1:11" x14ac:dyDescent="0.2">
      <c r="A178" t="str">
        <f>'D50'!G154</f>
        <v>00:38.24</v>
      </c>
      <c r="B178" t="str">
        <f>'D50'!C154</f>
        <v>Pellis</v>
      </c>
      <c r="C178" t="str">
        <f>'D50'!D154</f>
        <v>Eliane</v>
      </c>
      <c r="D178" t="str">
        <f>'D50'!E154</f>
        <v>SHARK/157/33</v>
      </c>
      <c r="E178">
        <f>'D50'!F154</f>
        <v>2004</v>
      </c>
      <c r="F178" s="28" t="s">
        <v>167</v>
      </c>
      <c r="G178" s="14" t="str">
        <f>'H50'!G154</f>
        <v>00:34.80</v>
      </c>
      <c r="H178" t="str">
        <f>'H50'!C154</f>
        <v xml:space="preserve">Meyten </v>
      </c>
      <c r="I178" t="str">
        <f>'H50'!D154</f>
        <v>Joseph Lucas</v>
      </c>
      <c r="J178" t="str">
        <f>'H50'!E154</f>
        <v>AZSC/10072/47</v>
      </c>
      <c r="K178">
        <f>'H50'!F154</f>
        <v>2019</v>
      </c>
    </row>
    <row r="179" spans="1:11" x14ac:dyDescent="0.2">
      <c r="A179" t="str">
        <f>'D50'!G155</f>
        <v>01:26.22</v>
      </c>
      <c r="B179" t="str">
        <f>'D50'!C155</f>
        <v>Pellis</v>
      </c>
      <c r="C179" t="str">
        <f>'D50'!D155</f>
        <v>Eliane</v>
      </c>
      <c r="D179" t="str">
        <f>'D50'!E155</f>
        <v>HZC/121/33</v>
      </c>
      <c r="E179">
        <f>'D50'!F155</f>
        <v>2004</v>
      </c>
      <c r="F179" s="28" t="s">
        <v>168</v>
      </c>
      <c r="G179" s="14" t="str">
        <f>'H50'!G155</f>
        <v>01:17.05</v>
      </c>
      <c r="H179" t="str">
        <f>'H50'!C155</f>
        <v xml:space="preserve">Meyten </v>
      </c>
      <c r="I179" t="str">
        <f>'H50'!D155</f>
        <v>Joseph Lucas</v>
      </c>
      <c r="J179" t="str">
        <f>'H50'!E155</f>
        <v>AZSC/10072/47</v>
      </c>
      <c r="K179">
        <f>'H50'!F155</f>
        <v>2018</v>
      </c>
    </row>
    <row r="180" spans="1:11" x14ac:dyDescent="0.2">
      <c r="A180" t="str">
        <f>'D50'!G156</f>
        <v>03:16.53</v>
      </c>
      <c r="B180" t="str">
        <f>'D50'!C156</f>
        <v>Pellis</v>
      </c>
      <c r="C180" t="str">
        <f>'D50'!D156</f>
        <v>Eliane</v>
      </c>
      <c r="D180" t="str">
        <f>'D50'!E156</f>
        <v>HZC/121/33</v>
      </c>
      <c r="E180">
        <f>'D50'!F156</f>
        <v>2004</v>
      </c>
      <c r="F180" s="28" t="s">
        <v>169</v>
      </c>
      <c r="G180" s="14" t="str">
        <f>'H50'!G156</f>
        <v>03:04.87</v>
      </c>
      <c r="H180" t="str">
        <f>'H50'!C156</f>
        <v>Joos</v>
      </c>
      <c r="I180" t="str">
        <f>'H50'!D156</f>
        <v>André</v>
      </c>
      <c r="J180" t="str">
        <f>'H50'!E156</f>
        <v>ZOLA/140/38</v>
      </c>
      <c r="K180">
        <f>'H50'!F156</f>
        <v>2009</v>
      </c>
    </row>
    <row r="181" spans="1:11" x14ac:dyDescent="0.2">
      <c r="A181" t="str">
        <f>'D50'!G157</f>
        <v>07:11.72</v>
      </c>
      <c r="B181" t="str">
        <f>'D50'!C157</f>
        <v>Pellis</v>
      </c>
      <c r="C181" t="str">
        <f>'D50'!D157</f>
        <v>Eliane</v>
      </c>
      <c r="D181" t="str">
        <f>'D50'!E157</f>
        <v>HZC/121/33</v>
      </c>
      <c r="E181">
        <f>'D50'!F157</f>
        <v>2003</v>
      </c>
      <c r="F181" s="28" t="s">
        <v>170</v>
      </c>
      <c r="G181" s="14" t="str">
        <f>'H50'!G157</f>
        <v>06:37.70</v>
      </c>
      <c r="H181" t="str">
        <f>'H50'!C157</f>
        <v>Fannes</v>
      </c>
      <c r="I181" t="str">
        <f>'H50'!D157</f>
        <v>Lucien</v>
      </c>
      <c r="J181" t="str">
        <f>'H50'!E157</f>
        <v>ZCK/114/33</v>
      </c>
      <c r="K181">
        <f>'H50'!F157</f>
        <v>2003</v>
      </c>
    </row>
    <row r="182" spans="1:11" x14ac:dyDescent="0.2">
      <c r="A182" t="str">
        <f>'D50'!G158</f>
        <v>15:03.25</v>
      </c>
      <c r="B182" t="str">
        <f>'D50'!C158</f>
        <v>Pellis</v>
      </c>
      <c r="C182" t="str">
        <f>'D50'!D158</f>
        <v>Eliane</v>
      </c>
      <c r="D182" t="str">
        <f>'D50'!E158</f>
        <v>HZC/121/33</v>
      </c>
      <c r="E182">
        <f>'D50'!F158</f>
        <v>2003</v>
      </c>
      <c r="F182" s="28" t="s">
        <v>171</v>
      </c>
      <c r="G182" s="14" t="str">
        <f>'H50'!G158</f>
        <v>13:46.01</v>
      </c>
      <c r="H182" t="str">
        <f>'H50'!C158</f>
        <v>Joos</v>
      </c>
      <c r="I182" t="str">
        <f>'H50'!D158</f>
        <v>André</v>
      </c>
      <c r="J182" t="str">
        <f>'H50'!E158</f>
        <v>ZOLA/140/38</v>
      </c>
      <c r="K182">
        <f>'H50'!F158</f>
        <v>2009</v>
      </c>
    </row>
    <row r="183" spans="1:11" x14ac:dyDescent="0.2">
      <c r="A183" t="str">
        <f>'D50'!G159</f>
        <v>29:48.16</v>
      </c>
      <c r="B183" t="str">
        <f>'D50'!C159</f>
        <v>Pellis</v>
      </c>
      <c r="C183" t="str">
        <f>'D50'!D159</f>
        <v>Eliane</v>
      </c>
      <c r="D183" t="str">
        <f>'D50'!E159</f>
        <v>AZSC/242/33</v>
      </c>
      <c r="E183">
        <f>'D50'!F159</f>
        <v>2006</v>
      </c>
      <c r="F183" s="28" t="s">
        <v>172</v>
      </c>
      <c r="G183" s="14" t="str">
        <f>'H50'!G159</f>
        <v>26:03.98</v>
      </c>
      <c r="H183" t="str">
        <f>'H50'!C159</f>
        <v>Fannes</v>
      </c>
      <c r="I183" t="str">
        <f>'H50'!D159</f>
        <v>Lucien</v>
      </c>
      <c r="J183" t="str">
        <f>'H50'!E159</f>
        <v>ZCK/114/33</v>
      </c>
      <c r="K183">
        <f>'H50'!F159</f>
        <v>2004</v>
      </c>
    </row>
    <row r="184" spans="1:11" x14ac:dyDescent="0.2">
      <c r="A184" t="str">
        <f>'D50'!G160</f>
        <v>00:48.35</v>
      </c>
      <c r="B184" t="str">
        <f>'D50'!C160</f>
        <v>Keteleer</v>
      </c>
      <c r="C184" t="str">
        <f>'D50'!D160</f>
        <v>Virginia</v>
      </c>
      <c r="D184" t="str">
        <f>'D50'!E160</f>
        <v>ZSA/208/25</v>
      </c>
      <c r="E184">
        <f>'D50'!F160</f>
        <v>1996</v>
      </c>
      <c r="F184" s="28" t="s">
        <v>173</v>
      </c>
      <c r="G184" s="14" t="str">
        <f>'H50'!G160</f>
        <v>00:42.84</v>
      </c>
      <c r="H184" t="str">
        <f>'H50'!C160</f>
        <v>Van Roy</v>
      </c>
      <c r="I184" t="str">
        <f>'H50'!D160</f>
        <v>Jef</v>
      </c>
      <c r="J184" t="str">
        <f>'H50'!E160</f>
        <v>AZSC/465/32</v>
      </c>
      <c r="K184">
        <f>'H50'!F160</f>
        <v>2002</v>
      </c>
    </row>
    <row r="185" spans="1:11" x14ac:dyDescent="0.2">
      <c r="A185" t="str">
        <f>'D50'!G161</f>
        <v>01:51.11</v>
      </c>
      <c r="B185" t="str">
        <f>'D50'!C161</f>
        <v>Keteleer</v>
      </c>
      <c r="C185" t="str">
        <f>'D50'!D161</f>
        <v>Virginia</v>
      </c>
      <c r="D185" t="str">
        <f>'D50'!E161</f>
        <v>ZSA/208/25</v>
      </c>
      <c r="E185">
        <f>'D50'!F161</f>
        <v>1996</v>
      </c>
      <c r="F185" s="28" t="s">
        <v>174</v>
      </c>
      <c r="G185" s="14" t="str">
        <f>'H50'!G161</f>
        <v>01:40.37</v>
      </c>
      <c r="H185" t="str">
        <f>'H50'!C161</f>
        <v>Van Roy</v>
      </c>
      <c r="I185" t="str">
        <f>'H50'!D161</f>
        <v>Jef</v>
      </c>
      <c r="J185" t="str">
        <f>'H50'!E161</f>
        <v>AZSC/465/32</v>
      </c>
      <c r="K185">
        <f>'H50'!F161</f>
        <v>2002</v>
      </c>
    </row>
    <row r="186" spans="1:11" x14ac:dyDescent="0.2">
      <c r="A186" t="str">
        <f>'D50'!G162</f>
        <v>03:47.17</v>
      </c>
      <c r="B186" t="str">
        <f>'D50'!C162</f>
        <v>Keteleer</v>
      </c>
      <c r="C186" t="str">
        <f>'D50'!D162</f>
        <v>Virginia</v>
      </c>
      <c r="D186" t="str">
        <f>'D50'!E162</f>
        <v>ZSA/208/25</v>
      </c>
      <c r="E186">
        <f>'D50'!F162</f>
        <v>1996</v>
      </c>
      <c r="F186" s="28" t="s">
        <v>175</v>
      </c>
      <c r="G186" s="14" t="str">
        <f>'H50'!G162</f>
        <v>03:35.87</v>
      </c>
      <c r="H186" t="str">
        <f>'H50'!C162</f>
        <v>Fannes</v>
      </c>
      <c r="I186" t="str">
        <f>'H50'!D162</f>
        <v>Lucien</v>
      </c>
      <c r="J186" t="str">
        <f>'H50'!E162</f>
        <v>ZCK/114/33</v>
      </c>
      <c r="K186">
        <f>'H50'!F162</f>
        <v>2004</v>
      </c>
    </row>
    <row r="187" spans="1:11" x14ac:dyDescent="0.2">
      <c r="A187" t="str">
        <f>'D50'!G163</f>
        <v>00:45.44</v>
      </c>
      <c r="B187" t="str">
        <f>'D50'!C163</f>
        <v>Pellis</v>
      </c>
      <c r="C187" t="str">
        <f>'D50'!D163</f>
        <v>Eliane</v>
      </c>
      <c r="D187" t="str">
        <f>'D50'!E163</f>
        <v>HZC/121/33</v>
      </c>
      <c r="E187">
        <f>'D50'!F163</f>
        <v>2003</v>
      </c>
      <c r="F187" s="28" t="s">
        <v>176</v>
      </c>
      <c r="G187" s="14" t="str">
        <f>'H50'!G163</f>
        <v>00:41.87</v>
      </c>
      <c r="H187" t="str">
        <f>'H50'!C163</f>
        <v>Lempereur</v>
      </c>
      <c r="I187" t="str">
        <f>'H50'!D163</f>
        <v>Gustave</v>
      </c>
      <c r="J187" t="str">
        <f>'H50'!E163</f>
        <v>CHAT/099/42</v>
      </c>
      <c r="K187">
        <f>'H50'!F163</f>
        <v>2013</v>
      </c>
    </row>
    <row r="188" spans="1:11" x14ac:dyDescent="0.2">
      <c r="A188" t="str">
        <f>'D50'!G164</f>
        <v>01:40.66</v>
      </c>
      <c r="B188" t="str">
        <f>'D50'!C164</f>
        <v>Pellis</v>
      </c>
      <c r="C188" t="str">
        <f>'D50'!D164</f>
        <v>Eliane</v>
      </c>
      <c r="D188" t="str">
        <f>'D50'!E164</f>
        <v>HZC/121/33</v>
      </c>
      <c r="E188">
        <f>'D50'!F164</f>
        <v>2003</v>
      </c>
      <c r="F188" s="28" t="s">
        <v>178</v>
      </c>
      <c r="G188" s="14" t="str">
        <f>'H50'!G164</f>
        <v>01:32.48</v>
      </c>
      <c r="H188" t="str">
        <f>'H50'!C164</f>
        <v>Lempereur</v>
      </c>
      <c r="I188" t="str">
        <f>'H50'!D164</f>
        <v>Gustave</v>
      </c>
      <c r="J188" t="str">
        <f>'H50'!E164</f>
        <v>CHAT/099/42</v>
      </c>
      <c r="K188">
        <f>'H50'!F164</f>
        <v>2013</v>
      </c>
    </row>
    <row r="189" spans="1:11" x14ac:dyDescent="0.2">
      <c r="A189" t="str">
        <f>'D50'!G165</f>
        <v>03:40.79</v>
      </c>
      <c r="B189" t="str">
        <f>'D50'!C165</f>
        <v>Pellis</v>
      </c>
      <c r="C189" t="str">
        <f>'D50'!D165</f>
        <v>Eliane</v>
      </c>
      <c r="D189" t="str">
        <f>'D50'!E165</f>
        <v>HZC/121/33</v>
      </c>
      <c r="E189">
        <f>'D50'!F165</f>
        <v>2003</v>
      </c>
      <c r="F189" s="28" t="s">
        <v>177</v>
      </c>
      <c r="G189" s="14" t="str">
        <f>'H50'!G165</f>
        <v>03:29.83</v>
      </c>
      <c r="H189" t="str">
        <f>'H50'!C165</f>
        <v>Lempereur</v>
      </c>
      <c r="I189" t="str">
        <f>'H50'!D165</f>
        <v>Gustave</v>
      </c>
      <c r="J189" t="str">
        <f>'H50'!E165</f>
        <v>CHAT/099/42</v>
      </c>
      <c r="K189">
        <f>'H50'!F165</f>
        <v>2013</v>
      </c>
    </row>
    <row r="190" spans="1:11" x14ac:dyDescent="0.2">
      <c r="A190" t="str">
        <f>'D50'!G166</f>
        <v>00:53.49</v>
      </c>
      <c r="B190" t="str">
        <f>'D50'!C166</f>
        <v>Pellis</v>
      </c>
      <c r="C190" t="str">
        <f>'D50'!D166</f>
        <v>Eliane</v>
      </c>
      <c r="D190" t="str">
        <f>'D50'!E166</f>
        <v>AZSC/242/33</v>
      </c>
      <c r="E190">
        <f>'D50'!F166</f>
        <v>2006</v>
      </c>
      <c r="F190" s="28" t="s">
        <v>179</v>
      </c>
      <c r="G190" s="14" t="str">
        <f>'H50'!G166</f>
        <v>00:38.19</v>
      </c>
      <c r="H190" t="str">
        <f>'H50'!C166</f>
        <v>Lempereur</v>
      </c>
      <c r="I190" t="str">
        <f>'H50'!D166</f>
        <v>Gustave</v>
      </c>
      <c r="J190" t="str">
        <f>'H50'!E166</f>
        <v>CHAT/099/42</v>
      </c>
      <c r="K190">
        <f>'H50'!F166</f>
        <v>2012</v>
      </c>
    </row>
    <row r="191" spans="1:11" x14ac:dyDescent="0.2">
      <c r="A191" t="str">
        <f>'D50'!G167</f>
        <v xml:space="preserve"> : </v>
      </c>
      <c r="F191" s="28" t="s">
        <v>180</v>
      </c>
      <c r="G191" s="14" t="str">
        <f>'H50'!G167</f>
        <v>01:28.46</v>
      </c>
      <c r="H191" t="str">
        <f>'H50'!C167</f>
        <v>Lempereur</v>
      </c>
      <c r="I191" t="str">
        <f>'H50'!D167</f>
        <v>Gustave</v>
      </c>
      <c r="J191" t="str">
        <f>'H50'!E167</f>
        <v>CHAT/099/42</v>
      </c>
      <c r="K191">
        <f>'H50'!F167</f>
        <v>2013</v>
      </c>
    </row>
    <row r="192" spans="1:11" x14ac:dyDescent="0.2">
      <c r="A192" t="str">
        <f>'D50'!G168</f>
        <v xml:space="preserve"> : </v>
      </c>
      <c r="F192" s="28" t="s">
        <v>181</v>
      </c>
    </row>
    <row r="193" spans="1:11" x14ac:dyDescent="0.2">
      <c r="A193" t="str">
        <f>'D50'!G169</f>
        <v xml:space="preserve"> 3:49.48</v>
      </c>
      <c r="B193" t="str">
        <f>'D50'!C169</f>
        <v>Pellis</v>
      </c>
      <c r="C193" t="str">
        <f>'D50'!D169</f>
        <v>Eliane</v>
      </c>
      <c r="D193" t="str">
        <f>'D50'!E169</f>
        <v>HZC/121/33</v>
      </c>
      <c r="E193">
        <f>'D50'!F169</f>
        <v>2003</v>
      </c>
      <c r="F193" s="28" t="s">
        <v>183</v>
      </c>
      <c r="G193" s="14" t="str">
        <f>'H50'!G169</f>
        <v>03:19.53</v>
      </c>
      <c r="H193" t="str">
        <f>'H50'!C169</f>
        <v>Lempereur</v>
      </c>
      <c r="I193" t="str">
        <f>'H50'!D169</f>
        <v>Gustave</v>
      </c>
      <c r="J193" t="str">
        <f>'H50'!E169</f>
        <v>CHAT/099/42</v>
      </c>
      <c r="K193">
        <f>'H50'!F169</f>
        <v>2013</v>
      </c>
    </row>
    <row r="194" spans="1:11" x14ac:dyDescent="0.2">
      <c r="F194" s="28" t="s">
        <v>184</v>
      </c>
      <c r="G194" s="14" t="str">
        <f>'H50'!G170</f>
        <v>07:32.71</v>
      </c>
      <c r="H194" t="str">
        <f>'H50'!C170</f>
        <v>Lempereur</v>
      </c>
      <c r="I194" t="str">
        <f>'H50'!D170</f>
        <v>Gustave</v>
      </c>
      <c r="J194" t="str">
        <f>'H50'!E170</f>
        <v>CHAT/099/42</v>
      </c>
      <c r="K194">
        <f>'H50'!F170</f>
        <v>2012</v>
      </c>
    </row>
    <row r="195" spans="1:11" x14ac:dyDescent="0.2">
      <c r="F195" s="30" t="s">
        <v>388</v>
      </c>
    </row>
    <row r="196" spans="1:11" x14ac:dyDescent="0.2">
      <c r="A196" t="str">
        <f>'D50'!G171</f>
        <v>00:39.62</v>
      </c>
      <c r="B196" t="str">
        <f>'D50'!C171</f>
        <v>Pellis</v>
      </c>
      <c r="C196" t="str">
        <f>'D50'!D171</f>
        <v>Eliane</v>
      </c>
      <c r="D196" t="str">
        <f>'D50'!E171</f>
        <v>AZSC/672/33</v>
      </c>
      <c r="E196">
        <f>'D50'!F171</f>
        <v>2008</v>
      </c>
      <c r="F196" s="28" t="s">
        <v>167</v>
      </c>
      <c r="G196" s="14" t="str">
        <f>'H50'!G171</f>
        <v>00:36.12</v>
      </c>
      <c r="H196" t="str">
        <f>'H50'!C171</f>
        <v>De Haan</v>
      </c>
      <c r="I196" t="str">
        <f>'H50'!D171</f>
        <v>Michel</v>
      </c>
      <c r="J196" t="str">
        <f>'H50'!E171</f>
        <v>CNSW/…/44</v>
      </c>
      <c r="K196">
        <f>'H50'!F171</f>
        <v>2019</v>
      </c>
    </row>
    <row r="197" spans="1:11" x14ac:dyDescent="0.2">
      <c r="A197" t="str">
        <f>'D50'!G172</f>
        <v>01:31.75</v>
      </c>
      <c r="B197" t="str">
        <f>'D50'!C172</f>
        <v>Pellis</v>
      </c>
      <c r="C197" t="str">
        <f>'D50'!D172</f>
        <v>Eliane</v>
      </c>
      <c r="D197" t="str">
        <f>'D50'!E172</f>
        <v>AZSC/672/33</v>
      </c>
      <c r="E197">
        <f>'D50'!F172</f>
        <v>2009</v>
      </c>
      <c r="F197" s="28" t="s">
        <v>168</v>
      </c>
      <c r="G197" s="14" t="str">
        <f>'H50'!G172</f>
        <v>01:26.47</v>
      </c>
      <c r="H197" t="str">
        <f>'H50'!C172</f>
        <v>De Haan</v>
      </c>
      <c r="I197" t="str">
        <f>'H50'!D172</f>
        <v>Michel</v>
      </c>
      <c r="J197" t="str">
        <f>'H50'!E172</f>
        <v>CNSW/…/44</v>
      </c>
      <c r="K197">
        <f>'H50'!F172</f>
        <v>2019</v>
      </c>
    </row>
    <row r="198" spans="1:11" x14ac:dyDescent="0.2">
      <c r="A198" t="str">
        <f>'D50'!G173</f>
        <v>03:24.95</v>
      </c>
      <c r="B198" t="str">
        <f>'D50'!C173</f>
        <v>Pellis</v>
      </c>
      <c r="C198" t="str">
        <f>'D50'!D173</f>
        <v>Eliane</v>
      </c>
      <c r="D198" t="str">
        <f>'D50'!E173</f>
        <v>AZSC/672/33</v>
      </c>
      <c r="E198">
        <f>'D50'!F173</f>
        <v>2010</v>
      </c>
      <c r="F198" s="28" t="s">
        <v>169</v>
      </c>
      <c r="G198" s="14" t="str">
        <f>'H50'!G173</f>
        <v>03:31.94</v>
      </c>
      <c r="H198" t="str">
        <f>'H50'!C173</f>
        <v>Van Roy</v>
      </c>
      <c r="I198" t="str">
        <f>'H50'!D173</f>
        <v>Jef</v>
      </c>
      <c r="J198" t="str">
        <f>'H50'!E173</f>
        <v>AZSC/465/32</v>
      </c>
      <c r="K198">
        <f>'H50'!F173</f>
        <v>2007</v>
      </c>
    </row>
    <row r="199" spans="1:11" x14ac:dyDescent="0.2">
      <c r="A199" t="str">
        <f>'D50'!G174</f>
        <v>07:32.47</v>
      </c>
      <c r="B199" t="str">
        <f>'D50'!C174</f>
        <v>Pellis</v>
      </c>
      <c r="C199" t="str">
        <f>'D50'!D174</f>
        <v>Eliane</v>
      </c>
      <c r="D199" t="str">
        <f>'D50'!E174</f>
        <v>AZSC/672/33</v>
      </c>
      <c r="E199">
        <f>'D50'!F174</f>
        <v>2008</v>
      </c>
      <c r="F199" s="28" t="s">
        <v>170</v>
      </c>
      <c r="G199" s="14" t="str">
        <f>'H50'!G174</f>
        <v>07:26.95</v>
      </c>
      <c r="H199" t="str">
        <f>'H50'!C174</f>
        <v>Busschaert</v>
      </c>
      <c r="I199" t="str">
        <f>'H50'!D174</f>
        <v>André</v>
      </c>
      <c r="J199" t="str">
        <f>'H50'!E174</f>
        <v>COAST/105/30</v>
      </c>
      <c r="K199">
        <f>'H50'!F174</f>
        <v>2006</v>
      </c>
    </row>
    <row r="200" spans="1:11" x14ac:dyDescent="0.2">
      <c r="A200" t="str">
        <f>'D50'!G175</f>
        <v>15:43.75</v>
      </c>
      <c r="B200" t="str">
        <f>'D50'!C175</f>
        <v>Pellis</v>
      </c>
      <c r="C200" t="str">
        <f>'D50'!D175</f>
        <v>Eliane</v>
      </c>
      <c r="D200" t="str">
        <f>'D50'!E175</f>
        <v>AZSC/672/33</v>
      </c>
      <c r="E200">
        <f>'D50'!F175</f>
        <v>2009</v>
      </c>
      <c r="F200" s="28" t="s">
        <v>171</v>
      </c>
      <c r="G200" s="14" t="str">
        <f>'H50'!G175</f>
        <v>15:18.41</v>
      </c>
      <c r="H200" t="str">
        <f>'H50'!C175</f>
        <v>Verhelst</v>
      </c>
      <c r="I200" t="str">
        <f>'H50'!D175</f>
        <v>Georges</v>
      </c>
      <c r="J200" t="str">
        <f>'H50'!E175</f>
        <v>RZV/160/31</v>
      </c>
      <c r="K200">
        <f>'H50'!F175</f>
        <v>2009</v>
      </c>
    </row>
    <row r="201" spans="1:11" x14ac:dyDescent="0.2">
      <c r="A201" t="str">
        <f>'D50'!G176</f>
        <v>30:54.60</v>
      </c>
      <c r="B201" t="str">
        <f>'D50'!C176</f>
        <v>Pellis</v>
      </c>
      <c r="C201" t="str">
        <f>'D50'!D176</f>
        <v>Eliane</v>
      </c>
      <c r="D201" t="str">
        <f>'D50'!E176</f>
        <v>AZSC/672/33</v>
      </c>
      <c r="E201">
        <f>'D50'!F176</f>
        <v>2008</v>
      </c>
      <c r="F201" s="28" t="s">
        <v>172</v>
      </c>
      <c r="G201" s="14" t="str">
        <f>'H50'!G176</f>
        <v>29:11.23</v>
      </c>
      <c r="H201" t="str">
        <f>'H50'!C176</f>
        <v>Busschaert</v>
      </c>
      <c r="I201" t="str">
        <f>'H50'!D176</f>
        <v>André</v>
      </c>
      <c r="J201" t="str">
        <f>'H50'!E176</f>
        <v>COAST/105/30</v>
      </c>
      <c r="K201">
        <f>'H50'!F176</f>
        <v>2006</v>
      </c>
    </row>
    <row r="202" spans="1:11" x14ac:dyDescent="0.2">
      <c r="A202" t="str">
        <f>'D50'!G177</f>
        <v>00:52.46</v>
      </c>
      <c r="B202" t="str">
        <f>'D50'!C177</f>
        <v>Pellis</v>
      </c>
      <c r="C202" t="str">
        <f>'D50'!D177</f>
        <v>Eliane</v>
      </c>
      <c r="D202" t="str">
        <f>'D50'!E177</f>
        <v>AZSC/672/33</v>
      </c>
      <c r="E202">
        <f>'D50'!F177</f>
        <v>2009</v>
      </c>
      <c r="F202" s="28" t="s">
        <v>173</v>
      </c>
      <c r="G202" s="14" t="str">
        <f>'H50'!G177</f>
        <v>00:44.39</v>
      </c>
      <c r="H202" t="str">
        <f>'H50'!C177</f>
        <v>Van Roy</v>
      </c>
      <c r="I202" t="str">
        <f>'H50'!D177</f>
        <v>Jef</v>
      </c>
      <c r="J202" t="str">
        <f>'H50'!E177</f>
        <v>AZSC/465/32</v>
      </c>
      <c r="K202">
        <f>'H50'!F177</f>
        <v>2007</v>
      </c>
    </row>
    <row r="203" spans="1:11" x14ac:dyDescent="0.2">
      <c r="A203" t="str">
        <f>'D50'!G178</f>
        <v>02:02.07</v>
      </c>
      <c r="B203" t="str">
        <f>'D50'!C178</f>
        <v>Keteleer</v>
      </c>
      <c r="C203" t="str">
        <f>'D50'!D178</f>
        <v>Virginia</v>
      </c>
      <c r="D203" t="str">
        <f>'D50'!E178</f>
        <v>AZSC/405/25</v>
      </c>
      <c r="E203">
        <f>'D50'!F178</f>
        <v>2000</v>
      </c>
      <c r="F203" s="28" t="s">
        <v>174</v>
      </c>
      <c r="G203" s="14" t="str">
        <f>'H50'!G178</f>
        <v>01:43.43</v>
      </c>
      <c r="H203" t="str">
        <f>'H50'!C178</f>
        <v>Van Roy</v>
      </c>
      <c r="I203" t="str">
        <f>'H50'!D178</f>
        <v>Jef</v>
      </c>
      <c r="J203" t="str">
        <f>'H50'!E178</f>
        <v>AZSC/465/32</v>
      </c>
      <c r="K203">
        <f>'H50'!F178</f>
        <v>2007</v>
      </c>
    </row>
    <row r="204" spans="1:11" x14ac:dyDescent="0.2">
      <c r="A204" t="str">
        <f>'D50'!G179</f>
        <v>4.:22.69</v>
      </c>
      <c r="B204" t="str">
        <f>'D50'!C179</f>
        <v>Pellis</v>
      </c>
      <c r="C204" t="str">
        <f>'D50'!D179</f>
        <v>Eliane</v>
      </c>
      <c r="D204" t="str">
        <f>'D50'!E179</f>
        <v>AZSC/672/33</v>
      </c>
      <c r="E204">
        <f>'D50'!F179</f>
        <v>2009</v>
      </c>
      <c r="F204" s="28" t="s">
        <v>175</v>
      </c>
      <c r="G204" s="14" t="str">
        <f>'H50'!G179</f>
        <v>03:51.22</v>
      </c>
      <c r="H204" t="str">
        <f>'H50'!C179</f>
        <v>Verhelst</v>
      </c>
      <c r="I204" t="str">
        <f>'H50'!D179</f>
        <v>Georges</v>
      </c>
      <c r="J204" t="str">
        <f>'H50'!E179</f>
        <v>RZV/160/31</v>
      </c>
      <c r="K204">
        <f>'H50'!F179</f>
        <v>2009</v>
      </c>
    </row>
    <row r="205" spans="1:11" x14ac:dyDescent="0.2">
      <c r="A205" t="str">
        <f>'D50'!G180</f>
        <v>00:46.69</v>
      </c>
      <c r="B205" t="str">
        <f>'D50'!C180</f>
        <v>Pellis</v>
      </c>
      <c r="C205" t="str">
        <f>'D50'!D180</f>
        <v>Eliane</v>
      </c>
      <c r="D205" t="str">
        <f>'D50'!E180</f>
        <v>AZSC/672/33</v>
      </c>
      <c r="E205">
        <f>'D50'!F180</f>
        <v>2009</v>
      </c>
      <c r="F205" s="28" t="s">
        <v>176</v>
      </c>
      <c r="G205" s="14" t="str">
        <f>'H50'!G180</f>
        <v>00:43.10</v>
      </c>
      <c r="H205" t="str">
        <f>'H50'!C180</f>
        <v>Lempereur</v>
      </c>
      <c r="I205" t="str">
        <f>'H50'!D180</f>
        <v>Gustave</v>
      </c>
      <c r="J205" t="str">
        <f>'H50'!E180</f>
        <v>CNSW/7972/42</v>
      </c>
      <c r="K205">
        <f>'H50'!F180</f>
        <v>2019</v>
      </c>
    </row>
    <row r="206" spans="1:11" x14ac:dyDescent="0.2">
      <c r="A206" t="str">
        <f>'D50'!G181</f>
        <v>01:45.78</v>
      </c>
      <c r="B206" t="str">
        <f>'D50'!C181</f>
        <v>Pellis</v>
      </c>
      <c r="C206" t="str">
        <f>'D50'!D181</f>
        <v>Eliane</v>
      </c>
      <c r="D206" t="str">
        <f>'D50'!E181</f>
        <v>AZSC/672/33</v>
      </c>
      <c r="E206">
        <f>'D50'!F181</f>
        <v>2009</v>
      </c>
      <c r="F206" s="28" t="s">
        <v>178</v>
      </c>
      <c r="G206" s="14" t="str">
        <f>'H50'!G181</f>
        <v>01:38.90</v>
      </c>
      <c r="H206" t="str">
        <f>'H50'!C181</f>
        <v>Lempereur</v>
      </c>
      <c r="I206" t="str">
        <f>'H50'!D181</f>
        <v>Gustave</v>
      </c>
      <c r="J206" t="str">
        <f>'H50'!E181</f>
        <v>CNSW/7972/42</v>
      </c>
      <c r="K206">
        <f>'H50'!F181</f>
        <v>2018</v>
      </c>
    </row>
    <row r="207" spans="1:11" x14ac:dyDescent="0.2">
      <c r="A207" t="str">
        <f>'D50'!G182</f>
        <v>03:53.56</v>
      </c>
      <c r="B207" t="str">
        <f>'D50'!C182</f>
        <v>Van Obberghen</v>
      </c>
      <c r="C207" t="str">
        <f>'D50'!D182</f>
        <v>Agnes</v>
      </c>
      <c r="D207" t="str">
        <f>'D50'!E182</f>
        <v>AZSC/696/31</v>
      </c>
      <c r="E207">
        <f>'D50'!F182</f>
        <v>2008</v>
      </c>
      <c r="F207" s="28" t="s">
        <v>177</v>
      </c>
      <c r="G207" s="14" t="str">
        <f>'H50'!G182</f>
        <v>03:51.03</v>
      </c>
      <c r="H207" t="str">
        <f>'H50'!C182</f>
        <v>Lempereur</v>
      </c>
      <c r="I207" t="str">
        <f>'H50'!D182</f>
        <v>Gustave</v>
      </c>
      <c r="J207" t="str">
        <f>'H50'!E182</f>
        <v>CNSW/7972/42</v>
      </c>
      <c r="K207">
        <f>'H50'!F182</f>
        <v>2019</v>
      </c>
    </row>
    <row r="208" spans="1:11" x14ac:dyDescent="0.2">
      <c r="F208" s="28" t="s">
        <v>179</v>
      </c>
      <c r="G208" s="14" t="str">
        <f>'H50'!G183</f>
        <v>00:41.16</v>
      </c>
      <c r="H208" t="str">
        <f>'H50'!C183</f>
        <v>Lempereur</v>
      </c>
      <c r="I208" t="str">
        <f>'H50'!D183</f>
        <v>Gustave</v>
      </c>
      <c r="J208" t="str">
        <f>'H50'!E183</f>
        <v>CNSW/7972/42</v>
      </c>
      <c r="K208">
        <f>'H50'!F183</f>
        <v>2018</v>
      </c>
    </row>
    <row r="209" spans="1:11" x14ac:dyDescent="0.2">
      <c r="F209" s="28" t="s">
        <v>180</v>
      </c>
    </row>
    <row r="210" spans="1:11" x14ac:dyDescent="0.2">
      <c r="F210" s="28" t="s">
        <v>181</v>
      </c>
    </row>
    <row r="211" spans="1:11" x14ac:dyDescent="0.2">
      <c r="A211" s="14"/>
      <c r="B211" s="18" t="s">
        <v>376</v>
      </c>
      <c r="F211" s="31"/>
      <c r="G211"/>
      <c r="H211" s="18" t="s">
        <v>377</v>
      </c>
    </row>
    <row r="212" spans="1:11" x14ac:dyDescent="0.2">
      <c r="F212" s="30" t="s">
        <v>388</v>
      </c>
    </row>
    <row r="213" spans="1:11" x14ac:dyDescent="0.2">
      <c r="F213" s="28" t="s">
        <v>183</v>
      </c>
      <c r="G213" s="14" t="str">
        <f>'H50'!G186</f>
        <v>03:44.89</v>
      </c>
      <c r="H213" t="str">
        <f>'H50'!C186</f>
        <v>Lempereur</v>
      </c>
      <c r="I213" t="str">
        <f>'H50'!D186</f>
        <v>Gustave</v>
      </c>
      <c r="J213" t="str">
        <f>'H50'!E186</f>
        <v>CNSW/7972/42</v>
      </c>
      <c r="K213">
        <f>'H50'!F186</f>
        <v>2018</v>
      </c>
    </row>
    <row r="214" spans="1:11" x14ac:dyDescent="0.2">
      <c r="F214" s="28" t="s">
        <v>184</v>
      </c>
    </row>
    <row r="215" spans="1:11" x14ac:dyDescent="0.2">
      <c r="F215" s="30" t="s">
        <v>389</v>
      </c>
    </row>
    <row r="216" spans="1:11" x14ac:dyDescent="0.2">
      <c r="A216" t="str">
        <f>'D50'!G188</f>
        <v>00:41.80</v>
      </c>
      <c r="B216" t="str">
        <f>'D50'!C188</f>
        <v>Pellis</v>
      </c>
      <c r="C216" t="str">
        <f>'D50'!D188</f>
        <v>Eliane</v>
      </c>
      <c r="D216" t="str">
        <f>'D50'!E188</f>
        <v>AZSC/672/33</v>
      </c>
      <c r="E216">
        <f>'D50'!F188</f>
        <v>2013</v>
      </c>
      <c r="F216" s="28" t="s">
        <v>167</v>
      </c>
      <c r="G216" s="14" t="str">
        <f>'H50'!G188</f>
        <v>00:40.47</v>
      </c>
      <c r="H216" t="str">
        <f>'H50'!C188</f>
        <v>Van Roy</v>
      </c>
      <c r="I216" t="str">
        <f>'H50'!D188</f>
        <v>Jef</v>
      </c>
      <c r="J216" t="str">
        <f>'H50'!E188</f>
        <v>AZSC/465/32</v>
      </c>
      <c r="K216">
        <f>'H50'!F188</f>
        <v>2013</v>
      </c>
    </row>
    <row r="217" spans="1:11" x14ac:dyDescent="0.2">
      <c r="A217" t="str">
        <f>'D50'!G189</f>
        <v>01:37.18</v>
      </c>
      <c r="B217" t="str">
        <f>'D50'!C189</f>
        <v>Pellis</v>
      </c>
      <c r="C217" t="str">
        <f>'D50'!D189</f>
        <v>Eliane</v>
      </c>
      <c r="D217" t="str">
        <f>'D50'!E189</f>
        <v>AZSC/672/33</v>
      </c>
      <c r="E217">
        <f>'D50'!F189</f>
        <v>2013</v>
      </c>
      <c r="F217" s="28" t="s">
        <v>168</v>
      </c>
      <c r="G217" s="14" t="str">
        <f>'H50'!G189</f>
        <v>01:35.67</v>
      </c>
      <c r="H217" t="str">
        <f>'H50'!C189</f>
        <v>Van Roy</v>
      </c>
      <c r="I217" t="str">
        <f>'H50'!D189</f>
        <v>Jef</v>
      </c>
      <c r="J217" t="str">
        <f>'H50'!E189</f>
        <v>AZSC/465/32</v>
      </c>
      <c r="K217">
        <f>'H50'!F189</f>
        <v>2013</v>
      </c>
    </row>
    <row r="218" spans="1:11" x14ac:dyDescent="0.2">
      <c r="A218" t="str">
        <f>'D50'!G190</f>
        <v>03:44.51</v>
      </c>
      <c r="B218" t="str">
        <f>'D50'!C190</f>
        <v>Pellis</v>
      </c>
      <c r="C218" t="str">
        <f>'D50'!D190</f>
        <v>Eliane</v>
      </c>
      <c r="D218" t="str">
        <f>'D50'!E190</f>
        <v>AZSC/672/33</v>
      </c>
      <c r="E218">
        <f>'D50'!F190</f>
        <v>2013</v>
      </c>
      <c r="F218" s="28" t="s">
        <v>169</v>
      </c>
    </row>
    <row r="219" spans="1:11" x14ac:dyDescent="0.2">
      <c r="A219" t="str">
        <f>'D50'!G191</f>
        <v>08:07.31</v>
      </c>
      <c r="B219" t="str">
        <f>'D50'!C191</f>
        <v>Keteleer</v>
      </c>
      <c r="C219" t="str">
        <f>'D50'!D191</f>
        <v>Virginia</v>
      </c>
      <c r="D219" t="str">
        <f>'D50'!E191</f>
        <v>SHARK/155/25</v>
      </c>
      <c r="E219">
        <f>'D50'!F191</f>
        <v>2006</v>
      </c>
      <c r="F219" s="28" t="s">
        <v>170</v>
      </c>
    </row>
    <row r="220" spans="1:11" x14ac:dyDescent="0.2">
      <c r="A220" t="str">
        <f>'D50'!G192</f>
        <v>16:25.02</v>
      </c>
      <c r="B220" t="str">
        <f>'D50'!C192</f>
        <v>Keteleer</v>
      </c>
      <c r="C220" t="str">
        <f>'D50'!D192</f>
        <v>Virginia</v>
      </c>
      <c r="D220" t="str">
        <f>'D50'!E192</f>
        <v>SHARK/155/25</v>
      </c>
      <c r="E220">
        <f>'D50'!F192</f>
        <v>2005</v>
      </c>
      <c r="F220" s="28" t="s">
        <v>171</v>
      </c>
    </row>
    <row r="221" spans="1:11" x14ac:dyDescent="0.2">
      <c r="A221" t="str">
        <f>'D50'!G193</f>
        <v>32:20.90</v>
      </c>
      <c r="B221" t="str">
        <f>'D50'!C193</f>
        <v>Keteleer</v>
      </c>
      <c r="C221" t="str">
        <f>'D50'!D193</f>
        <v>Virginia</v>
      </c>
      <c r="D221" t="str">
        <f>'D50'!E193</f>
        <v>SHARK/155/25</v>
      </c>
      <c r="E221">
        <f>'D50'!F193</f>
        <v>2005</v>
      </c>
      <c r="F221" s="28" t="s">
        <v>172</v>
      </c>
    </row>
    <row r="222" spans="1:11" x14ac:dyDescent="0.2">
      <c r="A222" t="str">
        <f>'D50'!G194</f>
        <v>00:59.43</v>
      </c>
      <c r="B222" t="str">
        <f>'D50'!C194</f>
        <v>Keteleer</v>
      </c>
      <c r="C222" t="str">
        <f>'D50'!D194</f>
        <v>Virginia</v>
      </c>
      <c r="D222" t="str">
        <f>'D50'!E194</f>
        <v>SHARK/155/25</v>
      </c>
      <c r="E222">
        <f>'D50'!F194</f>
        <v>2005</v>
      </c>
      <c r="F222" s="28" t="s">
        <v>173</v>
      </c>
      <c r="G222" s="14" t="str">
        <f>'H50'!G190</f>
        <v>03:34.19</v>
      </c>
      <c r="H222" t="str">
        <f>'H50'!C194</f>
        <v>Van Roy</v>
      </c>
      <c r="I222" t="str">
        <f>'H50'!D194</f>
        <v>Jef</v>
      </c>
      <c r="J222" t="str">
        <f>'H50'!E194</f>
        <v>AZSC/465/32</v>
      </c>
      <c r="K222">
        <f>'H50'!F194</f>
        <v>2013</v>
      </c>
    </row>
    <row r="223" spans="1:11" x14ac:dyDescent="0.2">
      <c r="A223" t="str">
        <f>'D50'!G195</f>
        <v>02:09.32</v>
      </c>
      <c r="B223" t="str">
        <f>'D50'!C195</f>
        <v>Keteleer</v>
      </c>
      <c r="C223" t="str">
        <f>'D50'!D195</f>
        <v>Virginia</v>
      </c>
      <c r="D223" t="str">
        <f>'D50'!E195</f>
        <v>SHARK/155/25</v>
      </c>
      <c r="E223">
        <f>'D50'!F195</f>
        <v>2006</v>
      </c>
      <c r="F223" s="28" t="s">
        <v>174</v>
      </c>
      <c r="G223" s="14" t="str">
        <f>'H50'!G195</f>
        <v>01:49.53</v>
      </c>
      <c r="H223" t="str">
        <f>'H50'!C195</f>
        <v>Van Roy</v>
      </c>
      <c r="I223" t="str">
        <f>'H50'!D195</f>
        <v>Jef</v>
      </c>
      <c r="J223" t="str">
        <f>'H50'!E195</f>
        <v>AZSC/465/32</v>
      </c>
      <c r="K223">
        <f>'H50'!F195</f>
        <v>2013</v>
      </c>
    </row>
    <row r="224" spans="1:11" x14ac:dyDescent="0.2">
      <c r="F224" s="28" t="s">
        <v>175</v>
      </c>
      <c r="G224" s="14" t="str">
        <f>'H50'!G196</f>
        <v>03:55.88</v>
      </c>
      <c r="H224" t="str">
        <f>'H50'!C196</f>
        <v>Verhelst</v>
      </c>
      <c r="I224" t="str">
        <f>'H50'!D196</f>
        <v>Georges</v>
      </c>
      <c r="J224" t="str">
        <f>'H50'!E196</f>
        <v>AZSC/952/31</v>
      </c>
      <c r="K224">
        <f>'H50'!F196</f>
        <v>2012</v>
      </c>
    </row>
    <row r="225" spans="1:11" x14ac:dyDescent="0.2">
      <c r="A225" t="str">
        <f>'D50'!G197</f>
        <v>00:48.36</v>
      </c>
      <c r="B225" t="str">
        <f>'D50'!C197</f>
        <v>Pellis</v>
      </c>
      <c r="C225" t="str">
        <f>'D50'!D197</f>
        <v>Eliane</v>
      </c>
      <c r="D225" t="str">
        <f>'D50'!E197</f>
        <v>AZSC/672/33</v>
      </c>
      <c r="E225">
        <f>'D50'!F197</f>
        <v>2013</v>
      </c>
      <c r="F225" s="28" t="s">
        <v>176</v>
      </c>
      <c r="G225" s="14" t="str">
        <f>'H50'!G197</f>
        <v>00:51.74</v>
      </c>
      <c r="H225" t="str">
        <f>'H50'!C197</f>
        <v>Verhelst</v>
      </c>
      <c r="I225" t="str">
        <f>'H50'!D197</f>
        <v>Georges</v>
      </c>
      <c r="J225" t="str">
        <f>'H50'!E197</f>
        <v>RZV/160/31</v>
      </c>
      <c r="K225">
        <f>'H50'!F197</f>
        <v>2011</v>
      </c>
    </row>
    <row r="226" spans="1:11" x14ac:dyDescent="0.2">
      <c r="A226" t="str">
        <f>'D50'!G198</f>
        <v>01:50.05</v>
      </c>
      <c r="B226" t="str">
        <f>'D50'!C198</f>
        <v>Pellis</v>
      </c>
      <c r="C226" t="str">
        <f>'D50'!D198</f>
        <v>Eliane</v>
      </c>
      <c r="D226" t="str">
        <f>'D50'!E198</f>
        <v>AZSC/672/33</v>
      </c>
      <c r="E226">
        <f>'D50'!F198</f>
        <v>2013</v>
      </c>
      <c r="F226" s="28" t="s">
        <v>178</v>
      </c>
      <c r="G226" s="14" t="str">
        <f>'H50'!G198</f>
        <v>01:57.29</v>
      </c>
      <c r="H226" t="str">
        <f>'H50'!C198</f>
        <v>Verhelst</v>
      </c>
      <c r="I226" t="str">
        <f>'H50'!D198</f>
        <v>Georges</v>
      </c>
      <c r="J226" t="str">
        <f>'H50'!E198</f>
        <v>RZV/160/31</v>
      </c>
      <c r="K226">
        <f>'H50'!F198</f>
        <v>2011</v>
      </c>
    </row>
    <row r="227" spans="1:11" x14ac:dyDescent="0.2">
      <c r="F227" s="28" t="s">
        <v>177</v>
      </c>
    </row>
    <row r="228" spans="1:11" x14ac:dyDescent="0.2">
      <c r="F228" s="28" t="s">
        <v>179</v>
      </c>
    </row>
    <row r="229" spans="1:11" x14ac:dyDescent="0.2">
      <c r="F229" s="28" t="s">
        <v>180</v>
      </c>
    </row>
    <row r="230" spans="1:11" x14ac:dyDescent="0.2">
      <c r="F230" s="28" t="s">
        <v>181</v>
      </c>
    </row>
    <row r="231" spans="1:11" x14ac:dyDescent="0.2">
      <c r="F231" s="28" t="s">
        <v>183</v>
      </c>
    </row>
    <row r="232" spans="1:11" x14ac:dyDescent="0.2">
      <c r="F232" s="28" t="s">
        <v>184</v>
      </c>
    </row>
  </sheetData>
  <phoneticPr fontId="0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7"/>
  <dimension ref="A2:K271"/>
  <sheetViews>
    <sheetView topLeftCell="A205" workbookViewId="0">
      <selection activeCell="D219" sqref="D219"/>
    </sheetView>
  </sheetViews>
  <sheetFormatPr defaultColWidth="9.33203125" defaultRowHeight="12.75" x14ac:dyDescent="0.2"/>
  <cols>
    <col min="1" max="1" width="8.83203125" style="14" customWidth="1"/>
    <col min="2" max="2" width="14.83203125" customWidth="1"/>
    <col min="3" max="3" width="10.6640625" customWidth="1"/>
    <col min="4" max="4" width="15.1640625" customWidth="1"/>
    <col min="5" max="5" width="6.5" customWidth="1"/>
    <col min="6" max="6" width="22.33203125" style="16" customWidth="1"/>
    <col min="7" max="7" width="9" style="14" customWidth="1"/>
    <col min="8" max="8" width="14.5" customWidth="1"/>
    <col min="9" max="9" width="12" customWidth="1"/>
    <col min="10" max="10" width="14.83203125" customWidth="1"/>
    <col min="11" max="11" width="7" style="15" customWidth="1"/>
  </cols>
  <sheetData>
    <row r="2" spans="1:11" ht="15.75" x14ac:dyDescent="0.25">
      <c r="E2" s="13"/>
      <c r="F2" s="13" t="s">
        <v>375</v>
      </c>
    </row>
    <row r="4" spans="1:11" x14ac:dyDescent="0.2">
      <c r="B4" s="18" t="s">
        <v>376</v>
      </c>
      <c r="H4" s="18" t="s">
        <v>377</v>
      </c>
    </row>
    <row r="5" spans="1:11" x14ac:dyDescent="0.2">
      <c r="F5" s="17" t="s">
        <v>378</v>
      </c>
    </row>
    <row r="6" spans="1:11" x14ac:dyDescent="0.2">
      <c r="A6" s="14" t="str">
        <f>'D25'!G1</f>
        <v>00:25.91</v>
      </c>
      <c r="B6" t="str">
        <f>'D25'!C1</f>
        <v>Verbauwen</v>
      </c>
      <c r="C6" t="str">
        <f>'D25'!D1</f>
        <v>Pascale</v>
      </c>
      <c r="D6" t="str">
        <f>'D25'!E1</f>
        <v>MZV/072/63</v>
      </c>
      <c r="E6">
        <f>'D25'!F1</f>
        <v>1991</v>
      </c>
      <c r="F6" s="16" t="str">
        <f>'H25'!A1</f>
        <v>50 libre/vrij</v>
      </c>
      <c r="G6" s="14" t="str">
        <f>'H25'!G1</f>
        <v>00:23.18</v>
      </c>
      <c r="H6" t="str">
        <f>'H25'!C1</f>
        <v>Herman</v>
      </c>
      <c r="I6" t="str">
        <f>'H25'!D1</f>
        <v>Quentin</v>
      </c>
      <c r="J6" t="str">
        <f>'H25'!E1</f>
        <v>CNSW/057/83</v>
      </c>
      <c r="K6" s="15">
        <f>'H25'!F1</f>
        <v>2009</v>
      </c>
    </row>
    <row r="7" spans="1:11" x14ac:dyDescent="0.2">
      <c r="A7" s="14" t="str">
        <f>'D25'!G2</f>
        <v>00:56.48</v>
      </c>
      <c r="B7" t="str">
        <f>'D25'!C2</f>
        <v>Verbauwen</v>
      </c>
      <c r="C7" t="str">
        <f>'D25'!D2</f>
        <v>Pascale</v>
      </c>
      <c r="D7" t="str">
        <f>'D25'!E2</f>
        <v>MZV/072/63</v>
      </c>
      <c r="E7">
        <f>'D25'!F2</f>
        <v>1993</v>
      </c>
      <c r="F7" s="16" t="str">
        <f>'H25'!A2</f>
        <v>100 vrij/libre</v>
      </c>
      <c r="G7" s="14" t="str">
        <f>'H25'!G2</f>
        <v>00:50.34</v>
      </c>
      <c r="H7" t="str">
        <f>'H25'!C2</f>
        <v>Decraecker</v>
      </c>
      <c r="I7" t="str">
        <f>'H25'!D2</f>
        <v>Ward</v>
      </c>
      <c r="J7" t="str">
        <f>'H25'!E2</f>
        <v>ZSA/024/65</v>
      </c>
      <c r="K7" s="15">
        <f>'H25'!F2</f>
        <v>1991</v>
      </c>
    </row>
    <row r="8" spans="1:11" x14ac:dyDescent="0.2">
      <c r="A8" s="14" t="str">
        <f>'D25'!G3</f>
        <v>02:06.87</v>
      </c>
      <c r="B8" t="str">
        <f>'D25'!C3</f>
        <v>Cavadini</v>
      </c>
      <c r="C8" t="str">
        <f>'D25'!D3</f>
        <v>Caroline</v>
      </c>
      <c r="D8" t="str">
        <f>'D25'!E3</f>
        <v>CNBA/000127/90</v>
      </c>
      <c r="E8">
        <f>'D25'!F3</f>
        <v>2016</v>
      </c>
      <c r="F8" s="16" t="str">
        <f>'H25'!A3</f>
        <v>200 libre/vrij</v>
      </c>
      <c r="G8" s="14" t="str">
        <f>'H25'!G3</f>
        <v>01:50.98</v>
      </c>
      <c r="H8" t="str">
        <f>'H25'!C3</f>
        <v>Decraecker</v>
      </c>
      <c r="I8" t="str">
        <f>'H25'!D3</f>
        <v>Ward</v>
      </c>
      <c r="J8" t="str">
        <f>'H25'!E3</f>
        <v>ZSA/024/65</v>
      </c>
      <c r="K8" s="15">
        <f>'H25'!F3</f>
        <v>1991</v>
      </c>
    </row>
    <row r="9" spans="1:11" x14ac:dyDescent="0.2">
      <c r="A9" s="14" t="str">
        <f>'D25'!G4</f>
        <v>04:26.56</v>
      </c>
      <c r="B9" t="str">
        <f>'D25'!C4</f>
        <v>Duck</v>
      </c>
      <c r="C9" t="str">
        <f>'D25'!D4</f>
        <v>Chantal</v>
      </c>
      <c r="D9" t="str">
        <f>'D25'!E4</f>
        <v>KZK/087/66</v>
      </c>
      <c r="E9">
        <f>'D25'!F4</f>
        <v>1993</v>
      </c>
      <c r="F9" s="16" t="str">
        <f>'H25'!A4</f>
        <v>400 vrij/libre</v>
      </c>
      <c r="G9" s="33" t="str">
        <f>'H25'!G4</f>
        <v>4:09.38</v>
      </c>
      <c r="H9" s="34" t="str">
        <f>'H25'!C4</f>
        <v>Robbe</v>
      </c>
      <c r="I9" s="34" t="str">
        <f>'H25'!D4</f>
        <v>Michael</v>
      </c>
      <c r="J9" s="34" t="str">
        <f>'H25'!E4</f>
        <v>GOLD/10005/85</v>
      </c>
      <c r="K9" s="37">
        <f>'H25'!F4</f>
        <v>2014</v>
      </c>
    </row>
    <row r="10" spans="1:11" x14ac:dyDescent="0.2">
      <c r="A10" s="14" t="str">
        <f>'D25'!G5</f>
        <v>09:15.02</v>
      </c>
      <c r="B10" t="str">
        <f>'D25'!C5</f>
        <v>Duck</v>
      </c>
      <c r="C10" t="str">
        <f>'D25'!D5</f>
        <v>Chantal</v>
      </c>
      <c r="D10" t="str">
        <f>'D25'!E5</f>
        <v>KZK/087/66</v>
      </c>
      <c r="E10">
        <f>'D25'!F5</f>
        <v>1992</v>
      </c>
      <c r="F10" s="16" t="str">
        <f>'H25'!A5</f>
        <v>800 libre/vrij</v>
      </c>
      <c r="G10" s="14" t="str">
        <f>'H25'!G23</f>
        <v>08:52.80</v>
      </c>
      <c r="H10" t="str">
        <f>'H25'!C23</f>
        <v>Van Autenboer</v>
      </c>
      <c r="I10" t="str">
        <f>'H25'!D23</f>
        <v>Wout</v>
      </c>
      <c r="J10" t="str">
        <f>'H25'!E23</f>
        <v>KST/072/79</v>
      </c>
      <c r="K10" s="15">
        <f>'H25'!F23</f>
        <v>2009</v>
      </c>
    </row>
    <row r="11" spans="1:11" x14ac:dyDescent="0.2">
      <c r="A11" s="14" t="str">
        <f>'D25'!G6</f>
        <v>17:29.81</v>
      </c>
      <c r="B11" t="str">
        <f>'D25'!C6</f>
        <v>Duck</v>
      </c>
      <c r="C11" t="str">
        <f>'D25'!D6</f>
        <v>Chantal</v>
      </c>
      <c r="D11" t="str">
        <f>'D25'!E6</f>
        <v>KZK/087/66</v>
      </c>
      <c r="E11">
        <f>'D25'!F6</f>
        <v>1993</v>
      </c>
      <c r="F11" s="16" t="str">
        <f>'H25'!A6</f>
        <v>1500 vrij/libre</v>
      </c>
      <c r="G11" s="14" t="str">
        <f>'H25'!G6</f>
        <v>16:58.68</v>
      </c>
      <c r="H11" t="str">
        <f>'H25'!C6</f>
        <v>Mathieu</v>
      </c>
      <c r="I11" t="str">
        <f>'H25'!D6</f>
        <v>Frédéric</v>
      </c>
      <c r="J11" t="str">
        <f>'H25'!E6</f>
        <v>CNHUY/200/73</v>
      </c>
      <c r="K11" s="15">
        <f>'H25'!F6</f>
        <v>1998</v>
      </c>
    </row>
    <row r="12" spans="1:11" x14ac:dyDescent="0.2">
      <c r="A12" s="14" t="str">
        <f>'D25'!G7</f>
        <v>00:29.48</v>
      </c>
      <c r="B12" t="str">
        <f>'D25'!C7</f>
        <v>Verbauwen</v>
      </c>
      <c r="C12" t="str">
        <f>'D25'!D7</f>
        <v>Pascale</v>
      </c>
      <c r="D12" t="str">
        <f>'D25'!E7</f>
        <v>MZV/072/63</v>
      </c>
      <c r="E12">
        <f>'D25'!F7</f>
        <v>1993</v>
      </c>
      <c r="F12" s="16" t="str">
        <f>'H25'!A7</f>
        <v>50 dos/rug</v>
      </c>
      <c r="G12" s="14" t="str">
        <f>'H25'!G7</f>
        <v>00:26.91</v>
      </c>
      <c r="H12" t="str">
        <f>'H25'!C7</f>
        <v>Goris</v>
      </c>
      <c r="I12" t="str">
        <f>'H25'!D7</f>
        <v>Wim</v>
      </c>
      <c r="J12" t="str">
        <f>'H25'!E7</f>
        <v>ZIK/150/84</v>
      </c>
      <c r="K12" s="15">
        <f>'H25'!F7</f>
        <v>2013</v>
      </c>
    </row>
    <row r="13" spans="1:11" x14ac:dyDescent="0.2">
      <c r="A13" s="14" t="str">
        <f>'D25'!G8</f>
        <v>01:06.29</v>
      </c>
      <c r="B13" t="str">
        <f>'D25'!C8</f>
        <v>Verbauwen</v>
      </c>
      <c r="C13" t="str">
        <f>'D25'!D8</f>
        <v>Pascale</v>
      </c>
      <c r="D13" t="str">
        <f>'D25'!E8</f>
        <v>MZV/072/63</v>
      </c>
      <c r="E13">
        <f>'D25'!F8</f>
        <v>1991</v>
      </c>
      <c r="F13" s="16" t="str">
        <f>'H25'!A8</f>
        <v>100 rug/dos</v>
      </c>
      <c r="G13" s="14" t="str">
        <f>'H25'!G8</f>
        <v>00:57.70</v>
      </c>
      <c r="H13" t="str">
        <f>'H25'!C8</f>
        <v>Goris</v>
      </c>
      <c r="I13" t="str">
        <f>'H25'!D8</f>
        <v>Wim</v>
      </c>
      <c r="J13" t="str">
        <f>'H25'!E8</f>
        <v>ZIK/150/84</v>
      </c>
      <c r="K13" s="15">
        <f>'H25'!F8</f>
        <v>2013</v>
      </c>
    </row>
    <row r="14" spans="1:11" x14ac:dyDescent="0.2">
      <c r="A14" s="14" t="str">
        <f>'D25'!G9</f>
        <v>02:33.97</v>
      </c>
      <c r="B14" t="str">
        <f>'D25'!C9</f>
        <v>Smet</v>
      </c>
      <c r="C14" t="str">
        <f>'D25'!D9</f>
        <v>Mieke</v>
      </c>
      <c r="D14" t="str">
        <f>'D25'!E9</f>
        <v>WZK/036/74</v>
      </c>
      <c r="E14">
        <f>'D25'!F9</f>
        <v>2001</v>
      </c>
      <c r="F14" s="16" t="str">
        <f>'H25'!A9</f>
        <v>200Dos/rug</v>
      </c>
      <c r="G14" s="14" t="str">
        <f>'H25'!G9</f>
        <v>02:08.04</v>
      </c>
      <c r="H14" t="str">
        <f>'H25'!C9</f>
        <v>Goris</v>
      </c>
      <c r="I14" t="str">
        <f>'H25'!D9</f>
        <v>Wim</v>
      </c>
      <c r="J14" t="str">
        <f>'H25'!E9</f>
        <v>ZIK/150/84</v>
      </c>
      <c r="K14" s="15">
        <f>'H25'!F9</f>
        <v>2013</v>
      </c>
    </row>
    <row r="15" spans="1:11" x14ac:dyDescent="0.2">
      <c r="A15" s="14" t="str">
        <f>'D25'!G10</f>
        <v>00:34.12</v>
      </c>
      <c r="B15" t="str">
        <f>'D25'!C10</f>
        <v>Vanbuel</v>
      </c>
      <c r="C15" t="str">
        <f>'D25'!D10</f>
        <v>Nele</v>
      </c>
      <c r="D15" t="str">
        <f>'D25'!E10</f>
        <v>CNSW/507/85</v>
      </c>
      <c r="E15">
        <f>'D25'!F10</f>
        <v>2011</v>
      </c>
      <c r="F15" s="16" t="str">
        <f>'H25'!A10</f>
        <v>50 schoolslag/brasse</v>
      </c>
      <c r="G15" s="14" t="str">
        <f>'H25'!G10</f>
        <v>00:30.22</v>
      </c>
      <c r="H15" t="str">
        <f>'H25'!C10</f>
        <v>Goris</v>
      </c>
      <c r="I15" t="str">
        <f>'H25'!D10</f>
        <v>Wim</v>
      </c>
      <c r="J15" t="str">
        <f>'H25'!E10</f>
        <v>ZIK/150/84</v>
      </c>
      <c r="K15" s="15">
        <f>'H25'!F10</f>
        <v>2013</v>
      </c>
    </row>
    <row r="16" spans="1:11" x14ac:dyDescent="0.2">
      <c r="A16" s="14" t="str">
        <f>'D25'!G11</f>
        <v>01:14.50</v>
      </c>
      <c r="B16" t="str">
        <f>'D25'!C11</f>
        <v>Vanbuel</v>
      </c>
      <c r="C16" t="str">
        <f>'D25'!D11</f>
        <v>Nele</v>
      </c>
      <c r="D16" t="str">
        <f>'D25'!E11</f>
        <v>BA/010/85</v>
      </c>
      <c r="E16">
        <f>'D25'!F11</f>
        <v>2013</v>
      </c>
      <c r="F16" s="16" t="str">
        <f>'H25'!A11</f>
        <v>100 brasse/schoolslag</v>
      </c>
      <c r="G16" s="14" t="str">
        <f>'H25'!G11</f>
        <v>01:04.54</v>
      </c>
      <c r="H16" t="str">
        <f>'H25'!C11</f>
        <v>Bavay</v>
      </c>
      <c r="I16" t="str">
        <f>'H25'!D11</f>
        <v>Cedric</v>
      </c>
      <c r="J16" t="str">
        <f>'H25'!E11</f>
        <v>CNA</v>
      </c>
      <c r="K16" s="15">
        <f>'H25'!F11</f>
        <v>2003</v>
      </c>
    </row>
    <row r="17" spans="1:11" x14ac:dyDescent="0.2">
      <c r="A17" s="14" t="str">
        <f>'D25'!G12</f>
        <v>02:44.22</v>
      </c>
      <c r="B17" t="str">
        <f>'D25'!C12</f>
        <v>Vanbuel</v>
      </c>
      <c r="C17" t="str">
        <f>'D25'!D12</f>
        <v>Nele</v>
      </c>
      <c r="D17" t="str">
        <f>'D25'!E12</f>
        <v>CNSW/507/85</v>
      </c>
      <c r="E17">
        <f>'D25'!F12</f>
        <v>2011</v>
      </c>
      <c r="F17" s="16" t="str">
        <f>'H25'!A12</f>
        <v>200 schoolslag/brasse</v>
      </c>
      <c r="G17" s="14" t="str">
        <f>'H25'!G12</f>
        <v>02:29.22</v>
      </c>
      <c r="H17" t="str">
        <f>'H25'!C12</f>
        <v>Roels</v>
      </c>
      <c r="I17" t="str">
        <f>'H25'!D12</f>
        <v>David</v>
      </c>
      <c r="J17" t="str">
        <f>'H25'!E12</f>
        <v>AC/043/79</v>
      </c>
      <c r="K17" s="15">
        <f>'H25'!F12</f>
        <v>2004</v>
      </c>
    </row>
    <row r="18" spans="1:11" x14ac:dyDescent="0.2">
      <c r="A18" s="14" t="str">
        <f>'D25'!G13</f>
        <v>00:29.75</v>
      </c>
      <c r="B18" t="str">
        <f>'D25'!C13</f>
        <v>Cavadini</v>
      </c>
      <c r="C18" t="str">
        <f>'D25'!D13</f>
        <v>Caroline</v>
      </c>
      <c r="D18" t="str">
        <f>'D25'!E13</f>
        <v>CNBA/000127/90</v>
      </c>
      <c r="E18">
        <f>'D25'!F13</f>
        <v>2016</v>
      </c>
      <c r="F18" s="16" t="str">
        <f>'H25'!A13</f>
        <v>50 papillon/vlinder</v>
      </c>
      <c r="G18" s="14" t="str">
        <f>'H25'!G13</f>
        <v>00:25.00</v>
      </c>
      <c r="H18" t="str">
        <f>'H25'!C13</f>
        <v>Tonus</v>
      </c>
      <c r="I18" t="str">
        <f>'H25'!D13</f>
        <v>Frederic</v>
      </c>
      <c r="J18" t="str">
        <f>'H25'!E13</f>
        <v>LGN/000/73</v>
      </c>
      <c r="K18" s="15">
        <f>'H25'!F13</f>
        <v>1999</v>
      </c>
    </row>
    <row r="19" spans="1:11" x14ac:dyDescent="0.2">
      <c r="A19" s="14" t="str">
        <f>'D25'!G14</f>
        <v>01:05.89</v>
      </c>
      <c r="B19" t="str">
        <f>'D25'!C14</f>
        <v>Landmeters</v>
      </c>
      <c r="C19" t="str">
        <f>'D25'!D14</f>
        <v>Annemie</v>
      </c>
      <c r="D19" t="str">
        <f>'D25'!E14</f>
        <v>HZA/015/64</v>
      </c>
      <c r="E19">
        <f>'D25'!F14</f>
        <v>1989</v>
      </c>
      <c r="F19" s="16" t="str">
        <f>'H25'!A14</f>
        <v>100 vlinder/papillon</v>
      </c>
      <c r="G19" s="14" t="str">
        <f>'H25'!G14</f>
        <v>00:55.34</v>
      </c>
      <c r="H19" t="str">
        <f>'H25'!C14</f>
        <v>Tonus</v>
      </c>
      <c r="I19" t="str">
        <f>'H25'!D14</f>
        <v>Frederic</v>
      </c>
      <c r="J19" t="str">
        <f>'H25'!E14</f>
        <v>LGN/000/73</v>
      </c>
      <c r="K19" s="15">
        <f>'H25'!F14</f>
        <v>1999</v>
      </c>
    </row>
    <row r="20" spans="1:11" x14ac:dyDescent="0.2">
      <c r="A20" s="14" t="str">
        <f>'D25'!G15</f>
        <v>02:24.25</v>
      </c>
      <c r="B20" t="str">
        <f>'D25'!C15</f>
        <v>Smet</v>
      </c>
      <c r="C20" t="str">
        <f>'D25'!D15</f>
        <v>Mieke</v>
      </c>
      <c r="D20" t="str">
        <f>'D25'!E15</f>
        <v>WZK/036/74</v>
      </c>
      <c r="E20">
        <f>'D25'!F15</f>
        <v>2001</v>
      </c>
      <c r="F20" s="16" t="str">
        <f>'H25'!A15</f>
        <v>200 vlinder/papillon</v>
      </c>
      <c r="G20" s="14" t="str">
        <f>'H25'!G15</f>
        <v>02:10.38</v>
      </c>
      <c r="H20" t="str">
        <f>'H25'!C15</f>
        <v>Stevenheydens</v>
      </c>
      <c r="I20" t="str">
        <f>'H25'!D15</f>
        <v>Gino</v>
      </c>
      <c r="J20" t="str">
        <f>'H25'!E15</f>
        <v>ZIK//86</v>
      </c>
      <c r="K20" s="15">
        <f>'H25'!F15</f>
        <v>2011</v>
      </c>
    </row>
    <row r="21" spans="1:11" x14ac:dyDescent="0.2">
      <c r="A21" s="14" t="str">
        <f>'D25'!G16</f>
        <v>01:08.28</v>
      </c>
      <c r="B21" t="str">
        <f>'D25'!C16</f>
        <v>Cavadini</v>
      </c>
      <c r="C21" t="str">
        <f>'D25'!D16</f>
        <v>Caroline</v>
      </c>
      <c r="D21" t="str">
        <f>'D25'!E16</f>
        <v>CNBA/000127/90</v>
      </c>
      <c r="E21">
        <f>'D25'!F16</f>
        <v>2016</v>
      </c>
      <c r="F21" s="16" t="str">
        <f>'H25'!A16</f>
        <v>100 wissel/4 nages</v>
      </c>
      <c r="G21" s="14" t="str">
        <f>'H25'!G16</f>
        <v>00:59.79</v>
      </c>
      <c r="H21" t="str">
        <f>'H25'!C16</f>
        <v>Goris</v>
      </c>
      <c r="I21" t="str">
        <f>'H25'!D16</f>
        <v>Wim</v>
      </c>
      <c r="J21" t="str">
        <f>'H25'!E16</f>
        <v>ZIK/150/84</v>
      </c>
      <c r="K21" s="15">
        <f>'H25'!F16</f>
        <v>2012</v>
      </c>
    </row>
    <row r="22" spans="1:11" x14ac:dyDescent="0.2">
      <c r="A22" s="14" t="str">
        <f>'D25'!G17</f>
        <v>02:29.68</v>
      </c>
      <c r="B22" t="str">
        <f>'D25'!C17</f>
        <v>Smet</v>
      </c>
      <c r="C22" t="str">
        <f>'D25'!D17</f>
        <v>Mieke</v>
      </c>
      <c r="D22" t="str">
        <f>'D25'!E17</f>
        <v>WZK/036/74</v>
      </c>
      <c r="E22">
        <f>'D25'!F17</f>
        <v>2001</v>
      </c>
      <c r="F22" s="16" t="str">
        <f>'H25'!A17</f>
        <v>200 4 nages/wissel</v>
      </c>
      <c r="G22" s="14" t="str">
        <f>'H25'!G17</f>
        <v>02:07.00</v>
      </c>
      <c r="H22" t="str">
        <f>'H25'!C17</f>
        <v>Bavay</v>
      </c>
      <c r="I22" t="str">
        <f>'H25'!D17</f>
        <v>Cedric</v>
      </c>
      <c r="J22" t="str">
        <f>'H25'!E17</f>
        <v>CNA</v>
      </c>
      <c r="K22" s="15">
        <f>'H25'!F17</f>
        <v>2003</v>
      </c>
    </row>
    <row r="23" spans="1:11" x14ac:dyDescent="0.2">
      <c r="A23" s="14" t="str">
        <f>'D25'!G18</f>
        <v>05:10.68</v>
      </c>
      <c r="B23" t="str">
        <f>'D25'!C18</f>
        <v>Smet</v>
      </c>
      <c r="C23" t="str">
        <f>'D25'!D18</f>
        <v>Mieke</v>
      </c>
      <c r="D23" t="str">
        <f>'D25'!E18</f>
        <v>WZK/036/74</v>
      </c>
      <c r="E23">
        <f>'D25'!F18</f>
        <v>2000</v>
      </c>
      <c r="F23" s="16" t="str">
        <f>'H25'!A18</f>
        <v>400 wissel/4 nages</v>
      </c>
      <c r="G23" s="14" t="str">
        <f>'H25'!G18</f>
        <v>04:39.60</v>
      </c>
      <c r="H23" t="str">
        <f>'H25'!C18</f>
        <v>Stevenheydens</v>
      </c>
      <c r="I23" t="str">
        <f>'H25'!D18</f>
        <v>Gino</v>
      </c>
      <c r="J23" t="str">
        <f>'H25'!E18</f>
        <v>ZIK//86</v>
      </c>
      <c r="K23" s="15">
        <f>'H25'!F18</f>
        <v>2011</v>
      </c>
    </row>
    <row r="24" spans="1:11" x14ac:dyDescent="0.2">
      <c r="F24" s="17" t="s">
        <v>379</v>
      </c>
    </row>
    <row r="25" spans="1:11" x14ac:dyDescent="0.2">
      <c r="A25" s="14" t="e">
        <f>'D25'!#REF!</f>
        <v>#REF!</v>
      </c>
      <c r="B25" t="e">
        <f>'D25'!#REF!</f>
        <v>#REF!</v>
      </c>
      <c r="C25" t="e">
        <f>'D25'!#REF!</f>
        <v>#REF!</v>
      </c>
      <c r="D25" t="e">
        <f>'D25'!#REF!</f>
        <v>#REF!</v>
      </c>
      <c r="E25" t="e">
        <f>'D25'!#REF!</f>
        <v>#REF!</v>
      </c>
      <c r="F25" s="16" t="str">
        <f>'H25'!A19</f>
        <v>50 libre/vrij</v>
      </c>
      <c r="G25" s="14" t="str">
        <f>'H25'!G19</f>
        <v>00:24.64</v>
      </c>
      <c r="H25" t="str">
        <f>'H25'!C19</f>
        <v>Goris</v>
      </c>
      <c r="I25" t="str">
        <f>'H25'!D19</f>
        <v>Wim</v>
      </c>
      <c r="J25" t="str">
        <f>'H25'!E19</f>
        <v>ZIK/150/84</v>
      </c>
      <c r="K25" s="15">
        <f>'H25'!F19</f>
        <v>2015</v>
      </c>
    </row>
    <row r="26" spans="1:11" x14ac:dyDescent="0.2">
      <c r="A26" s="14" t="str">
        <f>'D25'!G20</f>
        <v>00:58.92</v>
      </c>
      <c r="B26" t="str">
        <f>'D25'!C20</f>
        <v xml:space="preserve">Goffin </v>
      </c>
      <c r="C26" t="str">
        <f>'D25'!D20</f>
        <v>Aurélie</v>
      </c>
      <c r="D26" t="str">
        <f>'D25'!E20</f>
        <v>BEN/004/79</v>
      </c>
      <c r="E26">
        <f>'D25'!F20</f>
        <v>2009</v>
      </c>
      <c r="F26" s="16" t="str">
        <f>'H25'!A20</f>
        <v>100 vrij/libre</v>
      </c>
      <c r="G26" s="14" t="str">
        <f>'H25'!G20</f>
        <v>00:53.12</v>
      </c>
      <c r="H26" t="str">
        <f>'H25'!C20</f>
        <v>Cuyvers</v>
      </c>
      <c r="I26" t="str">
        <f>'H25'!D20</f>
        <v>Ruud</v>
      </c>
      <c r="J26" t="str">
        <f>'H25'!E20</f>
        <v>MOZKA/11045/84</v>
      </c>
      <c r="K26" s="15">
        <f>'H25'!F20</f>
        <v>2018</v>
      </c>
    </row>
    <row r="27" spans="1:11" x14ac:dyDescent="0.2">
      <c r="A27" s="14" t="str">
        <f>'D25'!G21</f>
        <v>02:12.10</v>
      </c>
      <c r="B27" t="str">
        <f>'D25'!C21</f>
        <v xml:space="preserve">Goffin </v>
      </c>
      <c r="C27" t="str">
        <f>'D25'!D21</f>
        <v>Aurélie</v>
      </c>
      <c r="D27" t="str">
        <f>'D25'!E21</f>
        <v>BEN/004/79</v>
      </c>
      <c r="E27">
        <f>'D25'!F21</f>
        <v>2009</v>
      </c>
      <c r="F27" s="16" t="str">
        <f>'H25'!A21</f>
        <v>200 libre/vrij</v>
      </c>
      <c r="G27" s="14" t="str">
        <f>'H25'!G21</f>
        <v>01:58.19</v>
      </c>
      <c r="H27" t="str">
        <f>'H25'!C21</f>
        <v>Cuyvers</v>
      </c>
      <c r="I27" t="str">
        <f>'H25'!D21</f>
        <v>Ruud</v>
      </c>
      <c r="J27" t="str">
        <f>'H25'!E21</f>
        <v>MOZKA/11045/84</v>
      </c>
      <c r="K27" s="15">
        <f>'H25'!F21</f>
        <v>2018</v>
      </c>
    </row>
    <row r="28" spans="1:11" x14ac:dyDescent="0.2">
      <c r="A28" s="14" t="str">
        <f>'D25'!G22</f>
        <v>04:30.60</v>
      </c>
      <c r="B28" t="str">
        <f>'D25'!C22</f>
        <v xml:space="preserve">Goffin </v>
      </c>
      <c r="C28" t="str">
        <f>'D25'!D22</f>
        <v>Aurélie</v>
      </c>
      <c r="D28" t="str">
        <f>'D25'!E22</f>
        <v>BEN/004/79</v>
      </c>
      <c r="E28">
        <f>'D25'!F22</f>
        <v>2009</v>
      </c>
      <c r="F28" s="16" t="str">
        <f>'H25'!A22</f>
        <v>400 vrij/libre</v>
      </c>
      <c r="G28" s="14" t="str">
        <f>'H25'!G22</f>
        <v>04:12.67</v>
      </c>
      <c r="H28" t="str">
        <f>'H25'!C22</f>
        <v>Van Autenboer</v>
      </c>
      <c r="I28" t="str">
        <f>'H25'!D22</f>
        <v>Wout</v>
      </c>
      <c r="J28" t="str">
        <f>'H25'!E22</f>
        <v>KST/072/79</v>
      </c>
      <c r="K28" s="15">
        <f>'H25'!F22</f>
        <v>2009</v>
      </c>
    </row>
    <row r="29" spans="1:11" x14ac:dyDescent="0.2">
      <c r="A29" s="14" t="str">
        <f>'D25'!G23</f>
        <v>09:45.16</v>
      </c>
      <c r="B29" t="str">
        <f>'D25'!C23</f>
        <v xml:space="preserve">Goffin </v>
      </c>
      <c r="C29" t="str">
        <f>'D25'!D23</f>
        <v>Aurélie</v>
      </c>
      <c r="D29" t="str">
        <f>'D25'!E23</f>
        <v>BEN/004/79</v>
      </c>
      <c r="E29">
        <f>'D25'!F23</f>
        <v>2010</v>
      </c>
      <c r="F29" s="16" t="str">
        <f>'H25'!A23</f>
        <v>800 libre/vrij</v>
      </c>
      <c r="G29" s="14" t="e">
        <f>'H25'!#REF!</f>
        <v>#REF!</v>
      </c>
      <c r="H29" t="e">
        <f>'H25'!#REF!</f>
        <v>#REF!</v>
      </c>
      <c r="I29" t="e">
        <f>'H25'!#REF!</f>
        <v>#REF!</v>
      </c>
      <c r="J29" t="e">
        <f>'H25'!#REF!</f>
        <v>#REF!</v>
      </c>
      <c r="K29" s="15" t="e">
        <f>'H25'!#REF!</f>
        <v>#REF!</v>
      </c>
    </row>
    <row r="30" spans="1:11" x14ac:dyDescent="0.2">
      <c r="A30" s="14" t="str">
        <f>'D25'!G24</f>
        <v>18:29.39</v>
      </c>
      <c r="B30" t="str">
        <f>'D25'!C24</f>
        <v xml:space="preserve">Goffin </v>
      </c>
      <c r="C30" t="str">
        <f>'D25'!D24</f>
        <v>Aurélie</v>
      </c>
      <c r="D30" t="str">
        <f>'D25'!E24</f>
        <v>BEN/004/79</v>
      </c>
      <c r="E30">
        <f>'D25'!F24</f>
        <v>2010</v>
      </c>
      <c r="F30" s="16" t="str">
        <f>'H25'!A24</f>
        <v>1500 vrij/libre</v>
      </c>
      <c r="G30" s="14" t="str">
        <f>'H25'!G24</f>
        <v>16:49.76</v>
      </c>
      <c r="H30" t="str">
        <f>'H25'!C24</f>
        <v>Van Autenboer</v>
      </c>
      <c r="I30" t="str">
        <f>'H25'!D24</f>
        <v>Wout</v>
      </c>
      <c r="J30" t="str">
        <f>'H25'!E24</f>
        <v>KST/072/79</v>
      </c>
      <c r="K30" s="15">
        <f>'H25'!F24</f>
        <v>2009</v>
      </c>
    </row>
    <row r="31" spans="1:11" x14ac:dyDescent="0.2">
      <c r="A31" s="14" t="str">
        <f>'D25'!G25</f>
        <v>00:32.76</v>
      </c>
      <c r="B31" t="str">
        <f>'D25'!C25</f>
        <v xml:space="preserve">Goffin </v>
      </c>
      <c r="C31" t="str">
        <f>'D25'!D25</f>
        <v>Aurélie</v>
      </c>
      <c r="D31" t="str">
        <f>'D25'!E25</f>
        <v>CNSW/505/79</v>
      </c>
      <c r="E31">
        <f>'D25'!F25</f>
        <v>2011</v>
      </c>
      <c r="F31" s="16" t="str">
        <f>'H25'!A25</f>
        <v>50 dos/rug</v>
      </c>
      <c r="G31" s="14" t="str">
        <f>'H25'!G25</f>
        <v>00:27.15</v>
      </c>
      <c r="H31" t="str">
        <f>'H25'!C25</f>
        <v>Goris</v>
      </c>
      <c r="I31" t="str">
        <f>'H25'!D25</f>
        <v>Wim</v>
      </c>
      <c r="J31" t="str">
        <f>'H25'!E25</f>
        <v>ZIK/150/84</v>
      </c>
      <c r="K31" s="15">
        <f>'H25'!F25</f>
        <v>2014</v>
      </c>
    </row>
    <row r="32" spans="1:11" x14ac:dyDescent="0.2">
      <c r="A32" s="14" t="str">
        <f>'D25'!G26</f>
        <v>01:09.84</v>
      </c>
      <c r="B32" t="str">
        <f>'D25'!C26</f>
        <v xml:space="preserve">Goffin </v>
      </c>
      <c r="C32" t="str">
        <f>'D25'!D26</f>
        <v>Aurélie</v>
      </c>
      <c r="D32" t="str">
        <f>'D25'!E26</f>
        <v>CNSW/505/79</v>
      </c>
      <c r="E32">
        <f>'D25'!F26</f>
        <v>2011</v>
      </c>
      <c r="F32" s="16" t="str">
        <f>'H25'!A26</f>
        <v>100 rug/dos</v>
      </c>
      <c r="G32" s="14" t="str">
        <f>'H25'!G26</f>
        <v>00:56.38</v>
      </c>
      <c r="H32" t="str">
        <f>'H25'!C26</f>
        <v>Lecoutere</v>
      </c>
      <c r="I32" t="str">
        <f>'H25'!D26</f>
        <v>Jeroen</v>
      </c>
      <c r="J32" t="str">
        <f>'H25'!E26</f>
        <v>LAQUA/11131/87</v>
      </c>
      <c r="K32" s="15">
        <f>'H25'!F26</f>
        <v>2018</v>
      </c>
    </row>
    <row r="33" spans="1:11" x14ac:dyDescent="0.2">
      <c r="A33" s="14" t="str">
        <f>'D25'!G27</f>
        <v>02:36.86</v>
      </c>
      <c r="B33" t="str">
        <f>'D25'!C27</f>
        <v xml:space="preserve">Goffin </v>
      </c>
      <c r="C33" t="str">
        <f>'D25'!D27</f>
        <v>Aurélie</v>
      </c>
      <c r="D33" t="str">
        <f>'D25'!E27</f>
        <v>CNSW/505/79</v>
      </c>
      <c r="E33">
        <f>'D25'!F27</f>
        <v>2011</v>
      </c>
      <c r="F33" s="16" t="str">
        <f>'H25'!A27</f>
        <v>200Dos/rug</v>
      </c>
      <c r="G33" s="14" t="str">
        <f>'H25'!G27</f>
        <v>02:10.35</v>
      </c>
      <c r="H33" t="str">
        <f>'H25'!C27</f>
        <v>Sottiau</v>
      </c>
      <c r="I33" t="str">
        <f>'H25'!D27</f>
        <v>Robin</v>
      </c>
      <c r="J33" t="str">
        <f>'H25'!E27</f>
        <v>PCVA/89</v>
      </c>
      <c r="K33" s="15">
        <f>'H25'!F27</f>
        <v>2019</v>
      </c>
    </row>
    <row r="34" spans="1:11" x14ac:dyDescent="0.2">
      <c r="A34" s="14" t="str">
        <f>'D25'!G28</f>
        <v>00:34.04</v>
      </c>
      <c r="B34" t="str">
        <f>'D25'!C28</f>
        <v>Vanbuel</v>
      </c>
      <c r="C34" t="str">
        <f>'D25'!D28</f>
        <v>Nele</v>
      </c>
      <c r="D34" t="str">
        <f>'D25'!E28</f>
        <v>BA/010/85</v>
      </c>
      <c r="E34">
        <f>'D25'!F28</f>
        <v>2016</v>
      </c>
      <c r="F34" s="16" t="str">
        <f>'H25'!A28</f>
        <v>50 schoolslag/brasse</v>
      </c>
      <c r="G34" s="14" t="str">
        <f>'H25'!G28</f>
        <v>00:30.11</v>
      </c>
      <c r="H34" t="str">
        <f>'H25'!C28</f>
        <v>Dewulf</v>
      </c>
      <c r="I34" t="str">
        <f>'H25'!D28</f>
        <v>Philippe</v>
      </c>
      <c r="J34" t="str">
        <f>'H25'!E28</f>
        <v>CNSW/390/79</v>
      </c>
      <c r="K34" s="15">
        <f>'H25'!F28</f>
        <v>2009</v>
      </c>
    </row>
    <row r="35" spans="1:11" x14ac:dyDescent="0.2">
      <c r="A35" s="14" t="str">
        <f>'D25'!G29</f>
        <v>01:14.89</v>
      </c>
      <c r="B35" t="str">
        <f>'D25'!C29</f>
        <v>Vanbuel</v>
      </c>
      <c r="C35" t="str">
        <f>'D25'!D29</f>
        <v>Nele</v>
      </c>
      <c r="D35" t="str">
        <f>'D25'!E29</f>
        <v>BA/010/85</v>
      </c>
      <c r="E35">
        <f>'D25'!F29</f>
        <v>2016</v>
      </c>
      <c r="F35" s="16" t="str">
        <f>'H25'!A29</f>
        <v>100 brasse/schoolslag</v>
      </c>
      <c r="G35" s="14" t="str">
        <f>'H25'!G29</f>
        <v>01:05.30</v>
      </c>
      <c r="H35" t="str">
        <f>'H25'!C29</f>
        <v>Dewulf</v>
      </c>
      <c r="I35" t="str">
        <f>'H25'!D29</f>
        <v>Philippe</v>
      </c>
      <c r="J35" t="str">
        <f>'H25'!E29</f>
        <v>CNSW/390/79</v>
      </c>
      <c r="K35" s="15">
        <f>'H25'!F29</f>
        <v>2009</v>
      </c>
    </row>
    <row r="36" spans="1:11" x14ac:dyDescent="0.2">
      <c r="B36" s="18" t="s">
        <v>376</v>
      </c>
      <c r="H36" s="18" t="s">
        <v>377</v>
      </c>
    </row>
    <row r="37" spans="1:11" x14ac:dyDescent="0.2">
      <c r="F37" s="17" t="s">
        <v>379</v>
      </c>
    </row>
    <row r="38" spans="1:11" x14ac:dyDescent="0.2">
      <c r="A38" s="14" t="str">
        <f>'D25'!G30</f>
        <v>02:47.10</v>
      </c>
      <c r="B38" t="str">
        <f>'D25'!C30</f>
        <v xml:space="preserve">Goffin </v>
      </c>
      <c r="C38" t="str">
        <f>'D25'!D30</f>
        <v>Aurélie</v>
      </c>
      <c r="D38" t="str">
        <f>'D25'!E30</f>
        <v>BEN/004/79</v>
      </c>
      <c r="E38">
        <f>'D25'!F30</f>
        <v>2010</v>
      </c>
      <c r="F38" s="16" t="str">
        <f>'H25'!A30</f>
        <v>200 schoolslag/brasse</v>
      </c>
      <c r="G38" s="14" t="str">
        <f>'H25'!G30</f>
        <v>02:22.87</v>
      </c>
      <c r="H38" t="str">
        <f>'H25'!C30</f>
        <v>Vangerven</v>
      </c>
      <c r="I38" t="str">
        <f>'H25'!D30</f>
        <v>Pieterjan</v>
      </c>
      <c r="J38" t="str">
        <f>'H25'!E30</f>
        <v>LAQUA/11160/89</v>
      </c>
      <c r="K38" s="15">
        <f>'H25'!F30</f>
        <v>2019</v>
      </c>
    </row>
    <row r="39" spans="1:11" x14ac:dyDescent="0.2">
      <c r="A39" s="14" t="str">
        <f>'D25'!G31</f>
        <v>00:28.49</v>
      </c>
      <c r="B39" t="str">
        <f>'D25'!C31</f>
        <v>Verbauwen</v>
      </c>
      <c r="C39" t="str">
        <f>'D25'!D31</f>
        <v>Pascale</v>
      </c>
      <c r="D39" t="str">
        <f>'D25'!E31</f>
        <v>MZV/072/63</v>
      </c>
      <c r="E39">
        <f>'D25'!F31</f>
        <v>1993</v>
      </c>
      <c r="F39" s="16" t="str">
        <f>'H25'!A31</f>
        <v>50 papillon/vlinder</v>
      </c>
      <c r="G39" s="14" t="str">
        <f>'H25'!G31</f>
        <v>00:25.83</v>
      </c>
      <c r="H39" t="str">
        <f>'H25'!C31</f>
        <v>Van Lancker</v>
      </c>
      <c r="I39" t="str">
        <f>'H25'!D31</f>
        <v>Didier</v>
      </c>
      <c r="J39" t="str">
        <f>'H25'!E31</f>
        <v>NST/162/78</v>
      </c>
      <c r="K39" s="15">
        <f>'H25'!F31</f>
        <v>2009</v>
      </c>
    </row>
    <row r="40" spans="1:11" x14ac:dyDescent="0.2">
      <c r="A40" s="14" t="str">
        <f>'D25'!G32</f>
        <v>01:07.66</v>
      </c>
      <c r="B40" t="str">
        <f>'D25'!C32</f>
        <v>Lepomme</v>
      </c>
      <c r="C40" t="str">
        <f>'D25'!D32</f>
        <v>Anne-Sophie</v>
      </c>
      <c r="D40" t="str">
        <f>'D25'!E32</f>
        <v>NST/00584/..</v>
      </c>
      <c r="E40">
        <f>'D25'!F32</f>
        <v>2016</v>
      </c>
      <c r="F40" s="16" t="str">
        <f>'H25'!A32</f>
        <v>100 vlinder/papillon</v>
      </c>
      <c r="G40" s="14" t="str">
        <f>'H25'!G32</f>
        <v>00:59.70</v>
      </c>
      <c r="H40" t="str">
        <f>'H25'!C32</f>
        <v>Smans</v>
      </c>
      <c r="I40" t="str">
        <f>'H25'!D32</f>
        <v xml:space="preserve">Philip  </v>
      </c>
      <c r="J40" t="str">
        <f>'H25'!E32</f>
        <v>ZN/108/70</v>
      </c>
      <c r="K40" s="15">
        <f>'H25'!F32</f>
        <v>2000</v>
      </c>
    </row>
    <row r="41" spans="1:11" x14ac:dyDescent="0.2">
      <c r="A41" s="14" t="str">
        <f>'D25'!G33</f>
        <v>02:32.50</v>
      </c>
      <c r="B41" t="str">
        <f>'D25'!C33</f>
        <v>Smet</v>
      </c>
      <c r="C41" t="str">
        <f>'D25'!D33</f>
        <v>Mieke</v>
      </c>
      <c r="D41" t="str">
        <f>'D25'!E33</f>
        <v>WZK/036/74</v>
      </c>
      <c r="E41">
        <f>'D25'!F33</f>
        <v>2004</v>
      </c>
      <c r="F41" s="16" t="str">
        <f>'H25'!A33</f>
        <v>200 vlinder/papillon</v>
      </c>
      <c r="G41" s="14" t="str">
        <f>'H25'!G33</f>
        <v>02:14.25</v>
      </c>
      <c r="H41" t="str">
        <f>'H25'!C33</f>
        <v>Verberght</v>
      </c>
      <c r="I41" t="str">
        <f>'H25'!D33</f>
        <v>Walter</v>
      </c>
      <c r="J41" t="str">
        <f>'H25'!E33</f>
        <v>HZS/188/66</v>
      </c>
      <c r="K41" s="15">
        <f>'H25'!F33</f>
        <v>1998</v>
      </c>
    </row>
    <row r="42" spans="1:11" x14ac:dyDescent="0.2">
      <c r="A42" s="14" t="str">
        <f>'D25'!G34</f>
        <v>01:07.63</v>
      </c>
      <c r="B42" t="str">
        <f>'D25'!C34</f>
        <v xml:space="preserve">Goffin </v>
      </c>
      <c r="C42" t="str">
        <f>'D25'!D34</f>
        <v>Aurélie</v>
      </c>
      <c r="D42" t="str">
        <f>'D25'!E34</f>
        <v>BEN/004/79</v>
      </c>
      <c r="E42">
        <f>'D25'!F34</f>
        <v>2009</v>
      </c>
      <c r="F42" s="16" t="str">
        <f>'H25'!A34</f>
        <v>100 wissel/4 nages</v>
      </c>
      <c r="G42" s="14" t="str">
        <f>'H25'!G34</f>
        <v>00:59.71</v>
      </c>
      <c r="H42" t="str">
        <f>'H25'!C34</f>
        <v>Goris</v>
      </c>
      <c r="I42" t="str">
        <f>'H25'!D34</f>
        <v>Wim</v>
      </c>
      <c r="J42" t="str">
        <f>'H25'!E34</f>
        <v>ZIK/150/84</v>
      </c>
      <c r="K42" s="15">
        <f>'H25'!F34</f>
        <v>2014</v>
      </c>
    </row>
    <row r="43" spans="1:11" x14ac:dyDescent="0.2">
      <c r="A43" s="14" t="str">
        <f>'D25'!G35</f>
        <v>02:25.43</v>
      </c>
      <c r="B43" t="str">
        <f>'D25'!C35</f>
        <v xml:space="preserve">Goffin </v>
      </c>
      <c r="C43" t="str">
        <f>'D25'!D35</f>
        <v>Aurélie</v>
      </c>
      <c r="D43" t="str">
        <f>'D25'!E35</f>
        <v>BEN/004/79</v>
      </c>
      <c r="E43">
        <f>'D25'!F35</f>
        <v>2009</v>
      </c>
      <c r="F43" s="16" t="str">
        <f>'H25'!A35</f>
        <v>200 4 nages/wissel</v>
      </c>
      <c r="G43" s="14" t="str">
        <f>'H25'!G35</f>
        <v>02:14.36</v>
      </c>
      <c r="H43" t="str">
        <f>'H25'!C35</f>
        <v>Sottiau</v>
      </c>
      <c r="I43" t="str">
        <f>'H25'!D35</f>
        <v>Robin</v>
      </c>
      <c r="J43" t="str">
        <f>'H25'!E35</f>
        <v>PCVA/89</v>
      </c>
      <c r="K43" s="15">
        <f>'H25'!F35</f>
        <v>2019</v>
      </c>
    </row>
    <row r="44" spans="1:11" x14ac:dyDescent="0.2">
      <c r="A44" s="14" t="str">
        <f>'D25'!G36</f>
        <v>05:22.21</v>
      </c>
      <c r="B44" t="str">
        <f>'D25'!C36</f>
        <v>Vanbuel</v>
      </c>
      <c r="C44" t="str">
        <f>'D25'!D36</f>
        <v>Nele</v>
      </c>
      <c r="D44" t="str">
        <f>'D25'!E36</f>
        <v>BA/010/85</v>
      </c>
      <c r="E44">
        <f>'D25'!F36</f>
        <v>2016</v>
      </c>
      <c r="F44" s="16" t="str">
        <f>'H25'!A36</f>
        <v>400 wissel/4 nages</v>
      </c>
      <c r="G44" s="14" t="str">
        <f>'H25'!G36</f>
        <v>04:46.02</v>
      </c>
      <c r="H44" t="str">
        <f>'H25'!C36</f>
        <v>Van Autenboer</v>
      </c>
      <c r="I44" t="str">
        <f>'H25'!D36</f>
        <v>Wout</v>
      </c>
      <c r="J44" t="str">
        <f>'H25'!E36</f>
        <v>KST/072/79</v>
      </c>
      <c r="K44" s="15">
        <f>'H25'!F36</f>
        <v>2009</v>
      </c>
    </row>
    <row r="45" spans="1:11" x14ac:dyDescent="0.2">
      <c r="F45" s="17" t="s">
        <v>380</v>
      </c>
    </row>
    <row r="46" spans="1:11" x14ac:dyDescent="0.2">
      <c r="A46" s="14" t="str">
        <f>'D25'!G37</f>
        <v>00:28.08</v>
      </c>
      <c r="B46" t="str">
        <f>'D25'!C37</f>
        <v xml:space="preserve">Blondeel </v>
      </c>
      <c r="C46" t="str">
        <f>'D25'!D37</f>
        <v>Nathalie</v>
      </c>
      <c r="D46" t="str">
        <f>'D25'!E37</f>
        <v>CNSW/012/77</v>
      </c>
      <c r="E46">
        <f>'D25'!F37</f>
        <v>2014</v>
      </c>
      <c r="F46" s="16" t="str">
        <f>'H25'!A37</f>
        <v>50 libre/vrij</v>
      </c>
      <c r="G46" s="14" t="str">
        <f>'H25'!G37</f>
        <v>00:24.83</v>
      </c>
      <c r="H46" t="str">
        <f>'H25'!C37</f>
        <v>Morelle</v>
      </c>
      <c r="I46" t="str">
        <f>'H25'!D37</f>
        <v>Philippe</v>
      </c>
      <c r="J46" t="str">
        <f>'H25'!E37</f>
        <v>RSC/000/56</v>
      </c>
      <c r="K46" s="15">
        <f>'H25'!F37</f>
        <v>1995</v>
      </c>
    </row>
    <row r="47" spans="1:11" x14ac:dyDescent="0.2">
      <c r="A47" s="14" t="str">
        <f>'D25'!G38</f>
        <v>01:00.86</v>
      </c>
      <c r="B47" t="str">
        <f>'D25'!C38</f>
        <v xml:space="preserve">Blondeel </v>
      </c>
      <c r="C47" t="str">
        <f>'D25'!D38</f>
        <v>Nathalie</v>
      </c>
      <c r="D47" t="str">
        <f>'D25'!E38</f>
        <v>CNSW/012/77</v>
      </c>
      <c r="E47">
        <f>'D25'!F38</f>
        <v>2014</v>
      </c>
      <c r="F47" s="16" t="str">
        <f>'H25'!A38</f>
        <v>100 vrij/libre</v>
      </c>
      <c r="G47" s="14" t="str">
        <f>'H25'!G38</f>
        <v>00:51.99</v>
      </c>
      <c r="H47" t="str">
        <f>'H25'!C38</f>
        <v xml:space="preserve">Verachten </v>
      </c>
      <c r="I47" t="str">
        <f>'H25'!D38</f>
        <v>Stef</v>
      </c>
      <c r="J47" t="str">
        <f>'H25'!E38</f>
        <v>MOZKA/10331/83</v>
      </c>
      <c r="K47" s="15">
        <f>'H25'!F38</f>
        <v>2019</v>
      </c>
    </row>
    <row r="48" spans="1:11" x14ac:dyDescent="0.2">
      <c r="A48" s="14" t="str">
        <f>'D25'!G39</f>
        <v>02:13.57</v>
      </c>
      <c r="B48" t="str">
        <f>'D25'!C39</f>
        <v>Wanter</v>
      </c>
      <c r="C48" t="str">
        <f>'D25'!D39</f>
        <v>Ann</v>
      </c>
      <c r="D48" t="str">
        <f>'D25'!E39</f>
        <v>ZGEEL/21082/82</v>
      </c>
      <c r="E48">
        <f>'D25'!F39</f>
        <v>2019</v>
      </c>
      <c r="F48" s="16" t="str">
        <f>'H25'!A39</f>
        <v>200 libre/vrij</v>
      </c>
      <c r="G48" s="14" t="str">
        <f>'H25'!G39</f>
        <v>02:00.84</v>
      </c>
      <c r="H48" t="str">
        <f>'H25'!C39</f>
        <v>Richelle</v>
      </c>
      <c r="I48" t="str">
        <f>'H25'!D39</f>
        <v>Eric</v>
      </c>
      <c r="J48" t="str">
        <f>'H25'!E39</f>
        <v>PLOUF//77</v>
      </c>
      <c r="K48" s="15">
        <f>'H25'!F39</f>
        <v>2013</v>
      </c>
    </row>
    <row r="49" spans="1:11" x14ac:dyDescent="0.2">
      <c r="A49" s="14" t="str">
        <f>'D25'!G40</f>
        <v>04:41.79</v>
      </c>
      <c r="B49" t="str">
        <f>'D25'!C40</f>
        <v>Wanter</v>
      </c>
      <c r="C49" t="str">
        <f>'D25'!D40</f>
        <v>Ann</v>
      </c>
      <c r="D49" t="str">
        <f>'D25'!E40</f>
        <v>ZGEEL/21082/82</v>
      </c>
      <c r="E49">
        <f>'D25'!F40</f>
        <v>2020</v>
      </c>
      <c r="F49" s="16" t="str">
        <f>'H25'!A40</f>
        <v>400 vrij/libre</v>
      </c>
      <c r="G49" s="14" t="str">
        <f>'H25'!G40</f>
        <v>04:16.84</v>
      </c>
      <c r="H49" t="str">
        <f>'H25'!C40</f>
        <v>Richelle</v>
      </c>
      <c r="I49" t="str">
        <f>'H25'!D40</f>
        <v>Eric</v>
      </c>
      <c r="J49" t="str">
        <f>'H25'!E40</f>
        <v>PLOUF//77</v>
      </c>
      <c r="K49" s="15">
        <f>'H25'!F40</f>
        <v>2013</v>
      </c>
    </row>
    <row r="50" spans="1:11" x14ac:dyDescent="0.2">
      <c r="A50" s="14" t="str">
        <f>'D25'!G41</f>
        <v>09:47.49</v>
      </c>
      <c r="B50" t="str">
        <f>'D25'!C41</f>
        <v>Vaernewijck</v>
      </c>
      <c r="C50" t="str">
        <f>'D25'!D41</f>
        <v>Stephanie</v>
      </c>
      <c r="D50" t="str">
        <f>'D25'!E41</f>
        <v>MEGA/20352/83</v>
      </c>
      <c r="E50">
        <f>'D25'!F41</f>
        <v>2020</v>
      </c>
      <c r="F50" s="16" t="str">
        <f>'H25'!A41</f>
        <v>800 libre/vrij</v>
      </c>
      <c r="G50" s="14" t="str">
        <f>'H25'!G41</f>
        <v>09:05.07</v>
      </c>
      <c r="H50" t="str">
        <f>'H25'!C41</f>
        <v>Ghesquiere</v>
      </c>
      <c r="I50" t="str">
        <f>'H25'!D41</f>
        <v>Jelle</v>
      </c>
      <c r="J50" t="str">
        <f>'H25'!E41</f>
        <v>GOLD/11003/79</v>
      </c>
      <c r="K50" s="15">
        <f>'H25'!F41</f>
        <v>2014</v>
      </c>
    </row>
    <row r="51" spans="1:11" x14ac:dyDescent="0.2">
      <c r="A51" s="14" t="str">
        <f>'D25'!G42</f>
        <v>18:20.26</v>
      </c>
      <c r="B51" t="str">
        <f>'D25'!C42</f>
        <v>Wanter</v>
      </c>
      <c r="C51" t="str">
        <f>'D25'!D42</f>
        <v>Ann</v>
      </c>
      <c r="D51" t="str">
        <f>'D25'!E42</f>
        <v>ZGEEL/21082/82</v>
      </c>
      <c r="E51">
        <f>'D25'!F42</f>
        <v>2019</v>
      </c>
      <c r="F51" s="16" t="str">
        <f>'H25'!A42</f>
        <v>1500 vrij/libre</v>
      </c>
      <c r="G51" s="14" t="str">
        <f>'H25'!G42</f>
        <v>17:16.32</v>
      </c>
      <c r="H51" t="str">
        <f>'H25'!C42</f>
        <v>Ghesquiere</v>
      </c>
      <c r="I51" t="str">
        <f>'H25'!D42</f>
        <v>Jelle</v>
      </c>
      <c r="J51" t="str">
        <f>'H25'!E42</f>
        <v>GOLD/11003/79</v>
      </c>
      <c r="K51" s="15">
        <f>'H25'!F42</f>
        <v>2014</v>
      </c>
    </row>
    <row r="52" spans="1:11" x14ac:dyDescent="0.2">
      <c r="A52" s="14" t="str">
        <f>'D25'!G43</f>
        <v>00:33.83</v>
      </c>
      <c r="B52" t="str">
        <f>'D25'!C43</f>
        <v>Wanter</v>
      </c>
      <c r="C52" t="str">
        <f>'D25'!D43</f>
        <v>Ann</v>
      </c>
      <c r="D52" t="str">
        <f>'D25'!E43</f>
        <v>ZGEEL/21082/82</v>
      </c>
      <c r="E52">
        <f>'D25'!F43</f>
        <v>2019</v>
      </c>
      <c r="F52" s="16" t="str">
        <f>'H25'!A43</f>
        <v>50 dos/rug</v>
      </c>
      <c r="G52" s="14" t="str">
        <f>'H25'!G43</f>
        <v>00:29.14</v>
      </c>
      <c r="H52" t="str">
        <f>'H25'!C43</f>
        <v>Smans</v>
      </c>
      <c r="I52" t="str">
        <f>'H25'!D43</f>
        <v>Philip</v>
      </c>
      <c r="J52" t="str">
        <f>'H25'!E43</f>
        <v>SHARK/077/70</v>
      </c>
      <c r="K52" s="15">
        <f>'H25'!F43</f>
        <v>2006</v>
      </c>
    </row>
    <row r="53" spans="1:11" x14ac:dyDescent="0.2">
      <c r="A53" s="14" t="str">
        <f>'D25'!G44</f>
        <v>01:10.83</v>
      </c>
      <c r="B53" t="str">
        <f>'D25'!C44</f>
        <v>Wanter</v>
      </c>
      <c r="C53" t="str">
        <f>'D25'!D44</f>
        <v>Ann</v>
      </c>
      <c r="D53" t="str">
        <f>'D25'!E44</f>
        <v>ZGEEL/21082/82</v>
      </c>
      <c r="E53">
        <f>'D25'!F44</f>
        <v>2019</v>
      </c>
      <c r="F53" s="16" t="str">
        <f>'H25'!A44</f>
        <v>100 rug/dos</v>
      </c>
      <c r="G53" s="14" t="str">
        <f>'H25'!G44</f>
        <v>01:03.28</v>
      </c>
      <c r="H53" t="str">
        <f>'H25'!C44</f>
        <v>Rasschaert</v>
      </c>
      <c r="I53" t="str">
        <f>'H25'!D44</f>
        <v>Bart</v>
      </c>
      <c r="J53" t="str">
        <f>'H25'!E44</f>
        <v>WZK/666/78</v>
      </c>
      <c r="K53" s="15">
        <f>'H25'!F44</f>
        <v>2013</v>
      </c>
    </row>
    <row r="54" spans="1:11" x14ac:dyDescent="0.2">
      <c r="A54" s="14" t="str">
        <f>'D25'!G45</f>
        <v>02:33.66</v>
      </c>
      <c r="B54" t="str">
        <f>'D25'!C45</f>
        <v>Wanter</v>
      </c>
      <c r="C54" t="str">
        <f>'D25'!D45</f>
        <v>Ann</v>
      </c>
      <c r="D54" t="str">
        <f>'D25'!E45</f>
        <v>ZGEEL/21082/82</v>
      </c>
      <c r="E54">
        <f>'D25'!F45</f>
        <v>2019</v>
      </c>
      <c r="F54" s="16" t="str">
        <f>'H25'!A45</f>
        <v>200Dos/rug</v>
      </c>
      <c r="G54" s="14" t="str">
        <f>'H25'!G45</f>
        <v>02:11.51</v>
      </c>
      <c r="H54" t="str">
        <f>'H25'!C45</f>
        <v>Richelle</v>
      </c>
      <c r="I54" t="str">
        <f>'H25'!D45</f>
        <v>Eric</v>
      </c>
      <c r="J54" t="str">
        <f>'H25'!E45</f>
        <v>PLOUF//77</v>
      </c>
      <c r="K54" s="15">
        <f>'H25'!F45</f>
        <v>2013</v>
      </c>
    </row>
    <row r="55" spans="1:11" x14ac:dyDescent="0.2">
      <c r="A55" s="14" t="str">
        <f>'D25'!G46</f>
        <v>00:36.73</v>
      </c>
      <c r="B55" t="str">
        <f>'D25'!C46</f>
        <v>Xhervelle</v>
      </c>
      <c r="C55" t="str">
        <f>'D25'!D46</f>
        <v>Muriel</v>
      </c>
      <c r="D55" t="str">
        <f>'D25'!E46</f>
        <v>EMBOU/153/73</v>
      </c>
      <c r="E55">
        <f>'D25'!F46</f>
        <v>2011</v>
      </c>
      <c r="F55" s="16" t="str">
        <f>'H25'!A46</f>
        <v>50 schoolslag/brasse</v>
      </c>
      <c r="G55" s="14" t="str">
        <f>'H25'!G46</f>
        <v>00:30.30</v>
      </c>
      <c r="H55" t="str">
        <f>'H25'!C46</f>
        <v>Bulbo</v>
      </c>
      <c r="I55" t="str">
        <f>'H25'!D46</f>
        <v>Vincent</v>
      </c>
      <c r="J55" t="str">
        <f>'H25'!E46</f>
        <v>BLAC/999/74</v>
      </c>
      <c r="K55" s="15">
        <f>'H25'!F46</f>
        <v>2009</v>
      </c>
    </row>
    <row r="56" spans="1:11" x14ac:dyDescent="0.2">
      <c r="A56" s="14" t="str">
        <f>'D25'!G47</f>
        <v>01:19.75</v>
      </c>
      <c r="B56" t="str">
        <f>'D25'!C47</f>
        <v>Vaernewijck</v>
      </c>
      <c r="C56" t="str">
        <f>'D25'!D47</f>
        <v>Stephanie</v>
      </c>
      <c r="D56" t="str">
        <f>'D25'!E47</f>
        <v>MEGA/20352/83</v>
      </c>
      <c r="E56">
        <f>'D25'!F47</f>
        <v>2020</v>
      </c>
      <c r="F56" s="16" t="str">
        <f>'H25'!A47</f>
        <v>100 brasse/schoolslag</v>
      </c>
      <c r="G56" s="14" t="str">
        <f>'H25'!G47</f>
        <v>01:07.05</v>
      </c>
      <c r="H56" t="str">
        <f>'H25'!C47</f>
        <v>Geers</v>
      </c>
      <c r="I56" t="str">
        <f>'H25'!D47</f>
        <v>Jiri</v>
      </c>
      <c r="J56" t="str">
        <f>'H25'!E47</f>
        <v>AZK/011/74</v>
      </c>
      <c r="K56" s="15">
        <f>'H25'!F47</f>
        <v>2011</v>
      </c>
    </row>
    <row r="57" spans="1:11" x14ac:dyDescent="0.2">
      <c r="A57" s="14" t="str">
        <f>'D25'!G48</f>
        <v>02:53.12</v>
      </c>
      <c r="B57" t="str">
        <f>'D25'!C48</f>
        <v xml:space="preserve">Blondeel </v>
      </c>
      <c r="C57" t="str">
        <f>'D25'!D48</f>
        <v>Nathalie</v>
      </c>
      <c r="D57" t="str">
        <f>'D25'!E48</f>
        <v>CNSW/012/77</v>
      </c>
      <c r="E57">
        <f>'D25'!F48</f>
        <v>2013</v>
      </c>
      <c r="F57" s="16" t="str">
        <f>'H25'!A48</f>
        <v>200 schoolslag/brasse</v>
      </c>
      <c r="G57" s="14" t="str">
        <f>'H25'!G48</f>
        <v>02:27.33</v>
      </c>
      <c r="H57" t="str">
        <f>'H25'!C48</f>
        <v>Geers</v>
      </c>
      <c r="I57" t="str">
        <f>'H25'!D48</f>
        <v>Jiri</v>
      </c>
      <c r="J57" t="str">
        <f>'H25'!E48</f>
        <v>AZK/011/74</v>
      </c>
      <c r="K57" s="15">
        <f>'H25'!F48</f>
        <v>2011</v>
      </c>
    </row>
    <row r="58" spans="1:11" x14ac:dyDescent="0.2">
      <c r="A58" s="14" t="str">
        <f>'D25'!G49</f>
        <v>00:28.73</v>
      </c>
      <c r="B58" t="str">
        <f>'D25'!C49</f>
        <v>Verbauwen</v>
      </c>
      <c r="C58" t="str">
        <f>'D25'!D49</f>
        <v>Pascale</v>
      </c>
      <c r="D58" t="str">
        <f>'D25'!E49</f>
        <v>MZV/072/63</v>
      </c>
      <c r="E58">
        <f>'D25'!F49</f>
        <v>2001</v>
      </c>
      <c r="F58" s="16" t="str">
        <f>'H25'!A49</f>
        <v>50 papillon/vlinder</v>
      </c>
      <c r="G58" s="14" t="str">
        <f>'H25'!G49</f>
        <v>00:26.85</v>
      </c>
      <c r="H58" t="str">
        <f>'H25'!C49</f>
        <v>Morelle</v>
      </c>
      <c r="I58" t="str">
        <f>'H25'!D49</f>
        <v>Philippe</v>
      </c>
      <c r="J58" t="str">
        <f>'H25'!E49</f>
        <v>RSC/000/56</v>
      </c>
      <c r="K58" s="15">
        <f>'H25'!F49</f>
        <v>1995</v>
      </c>
    </row>
    <row r="59" spans="1:11" x14ac:dyDescent="0.2">
      <c r="A59" s="14" t="str">
        <f>'D25'!G50</f>
        <v>01:05.85</v>
      </c>
      <c r="B59" t="str">
        <f>'D25'!C50</f>
        <v>Bizzotto-Ravier</v>
      </c>
      <c r="C59" t="str">
        <f>'D25'!D50</f>
        <v>Emmanuella</v>
      </c>
      <c r="D59" t="str">
        <f>'D25'!E50</f>
        <v>PCVA/80</v>
      </c>
      <c r="E59">
        <f>'D25'!F50</f>
        <v>2018</v>
      </c>
      <c r="F59" s="16" t="str">
        <f>'H25'!A50</f>
        <v>100 vlinder/papillon</v>
      </c>
      <c r="G59" s="14" t="str">
        <f>'H25'!G50</f>
        <v>01:01.30</v>
      </c>
      <c r="H59" t="str">
        <f>'H25'!C50</f>
        <v>Helsloot</v>
      </c>
      <c r="I59" t="str">
        <f>'H25'!D50</f>
        <v>Guido</v>
      </c>
      <c r="J59" t="str">
        <f>'H25'!E50</f>
        <v>CNSW/286/71</v>
      </c>
      <c r="K59" s="15">
        <f>'H25'!F50</f>
        <v>2007</v>
      </c>
    </row>
    <row r="60" spans="1:11" x14ac:dyDescent="0.2">
      <c r="A60" s="14" t="str">
        <f>'D25'!G51</f>
        <v>02:29.24</v>
      </c>
      <c r="B60" t="str">
        <f>'D25'!C51</f>
        <v>Bizzotto-Ravier</v>
      </c>
      <c r="C60" t="str">
        <f>'D25'!D51</f>
        <v>Emmanuella</v>
      </c>
      <c r="D60" t="str">
        <f>'D25'!E51</f>
        <v>PCVA/80</v>
      </c>
      <c r="E60">
        <f>'D25'!F51</f>
        <v>2017</v>
      </c>
      <c r="F60" s="16" t="str">
        <f>'H25'!A51</f>
        <v>200 vlinder/papillon</v>
      </c>
      <c r="G60" s="14" t="str">
        <f>'H25'!G51</f>
        <v>02:17.67</v>
      </c>
      <c r="H60" t="str">
        <f>'H25'!C51</f>
        <v>Rogiers</v>
      </c>
      <c r="I60" t="str">
        <f>'H25'!D51</f>
        <v>Jos</v>
      </c>
      <c r="J60" t="str">
        <f>'H25'!E51</f>
        <v>RSCM/194/63</v>
      </c>
      <c r="K60" s="15">
        <f>'H25'!F51</f>
        <v>2002</v>
      </c>
    </row>
    <row r="61" spans="1:11" x14ac:dyDescent="0.2">
      <c r="A61" s="14" t="str">
        <f>'D25'!G52</f>
        <v>01:10.50</v>
      </c>
      <c r="B61" t="str">
        <f>'D25'!C52</f>
        <v xml:space="preserve">Blondeel </v>
      </c>
      <c r="C61" t="str">
        <f>'D25'!D52</f>
        <v>Nathalie</v>
      </c>
      <c r="D61" t="str">
        <f>'D25'!E52</f>
        <v>CNSW/012/77</v>
      </c>
      <c r="E61">
        <f>'D25'!F52</f>
        <v>2014</v>
      </c>
      <c r="F61" s="16" t="str">
        <f>'H25'!A52</f>
        <v>100 wissel/4 nages</v>
      </c>
      <c r="G61" s="14" t="str">
        <f>'H25'!G52</f>
        <v>01:02.21</v>
      </c>
      <c r="H61" t="str">
        <f>'H25'!C52</f>
        <v>Roels</v>
      </c>
      <c r="I61" t="str">
        <f>'H25'!D52</f>
        <v>David</v>
      </c>
      <c r="J61" t="str">
        <f>'H25'!E52</f>
        <v>AC/10043/79</v>
      </c>
      <c r="K61" s="15">
        <f>'H25'!F52</f>
        <v>2014</v>
      </c>
    </row>
    <row r="62" spans="1:11" x14ac:dyDescent="0.2">
      <c r="A62" s="14" t="str">
        <f>'D25'!G53</f>
        <v>02:31.87</v>
      </c>
      <c r="B62" t="str">
        <f>'D25'!C53</f>
        <v>Vaernewijck</v>
      </c>
      <c r="C62" t="str">
        <f>'D25'!D53</f>
        <v>Stephanie</v>
      </c>
      <c r="D62" t="str">
        <f>'D25'!E53</f>
        <v>MEGA/20352/83</v>
      </c>
      <c r="E62">
        <f>'D25'!F53</f>
        <v>2020</v>
      </c>
      <c r="F62" s="16" t="str">
        <f>'H25'!A53</f>
        <v>200 4 nages/wissel</v>
      </c>
      <c r="G62" s="14" t="str">
        <f>'H25'!G53</f>
        <v>02:14.90</v>
      </c>
      <c r="H62" t="str">
        <f>'H25'!C53</f>
        <v>Richelle</v>
      </c>
      <c r="I62" t="str">
        <f>'H25'!D53</f>
        <v>Eric</v>
      </c>
      <c r="J62" t="str">
        <f>'H25'!E53</f>
        <v>PLOUF//77</v>
      </c>
      <c r="K62" s="15">
        <f>'H25'!F53</f>
        <v>2015</v>
      </c>
    </row>
    <row r="63" spans="1:11" x14ac:dyDescent="0.2">
      <c r="A63" s="14" t="str">
        <f>'D25'!G54</f>
        <v>05:17.89</v>
      </c>
      <c r="B63" t="str">
        <f>'D25'!C54</f>
        <v>Wanter</v>
      </c>
      <c r="C63" t="str">
        <f>'D25'!D54</f>
        <v>Ann</v>
      </c>
      <c r="D63" t="str">
        <f>'D25'!E54</f>
        <v>ZGEEL/21082/82</v>
      </c>
      <c r="E63">
        <f>'D25'!F54</f>
        <v>2019</v>
      </c>
      <c r="F63" s="16" t="str">
        <f>'H25'!A54</f>
        <v>400 wissel/4 nages</v>
      </c>
      <c r="G63" s="14" t="str">
        <f>'H25'!G54</f>
        <v>04:47.12</v>
      </c>
      <c r="H63" t="str">
        <f>'H25'!C54</f>
        <v>Richelle</v>
      </c>
      <c r="I63" t="str">
        <f>'H25'!D54</f>
        <v>Eric</v>
      </c>
      <c r="J63" t="str">
        <f>'H25'!E54</f>
        <v>PLOUF//77</v>
      </c>
      <c r="K63" s="15">
        <f>'H25'!F54</f>
        <v>2013</v>
      </c>
    </row>
    <row r="64" spans="1:11" x14ac:dyDescent="0.2">
      <c r="F64" s="17" t="s">
        <v>381</v>
      </c>
    </row>
    <row r="65" spans="1:11" x14ac:dyDescent="0.2">
      <c r="A65" s="14" t="str">
        <f>'D25'!G55</f>
        <v>00:28.92</v>
      </c>
      <c r="B65" t="str">
        <f>'D25'!C55</f>
        <v xml:space="preserve">Blondeel </v>
      </c>
      <c r="C65" t="str">
        <f>'D25'!D55</f>
        <v>Nathalie</v>
      </c>
      <c r="D65" t="str">
        <f>'D25'!E55</f>
        <v>CNSW/004784/77</v>
      </c>
      <c r="E65">
        <f>'D25'!F55</f>
        <v>2017</v>
      </c>
      <c r="F65" s="16" t="str">
        <f>'H25'!A55</f>
        <v>50 libre/vrij</v>
      </c>
      <c r="G65" s="14" t="str">
        <f>'H25'!G55</f>
        <v>00:24.38</v>
      </c>
      <c r="H65" t="str">
        <f>'H25'!C55</f>
        <v>Tonus</v>
      </c>
      <c r="I65" t="str">
        <f>'H25'!D55</f>
        <v>Frederic</v>
      </c>
      <c r="J65" t="str">
        <f>'H25'!E55</f>
        <v>LGN/003911/73</v>
      </c>
      <c r="K65" s="15">
        <f>'H25'!F55</f>
        <v>2017</v>
      </c>
    </row>
    <row r="66" spans="1:11" x14ac:dyDescent="0.2">
      <c r="A66" s="14" t="str">
        <f>'D25'!G56</f>
        <v>1:02.45</v>
      </c>
      <c r="B66" t="str">
        <f>'D25'!C56</f>
        <v xml:space="preserve">Blondeel </v>
      </c>
      <c r="C66" t="str">
        <f>'D25'!D56</f>
        <v>Nathalie</v>
      </c>
      <c r="D66" t="str">
        <f>'D25'!E56</f>
        <v>CNSW/004784/77</v>
      </c>
      <c r="E66">
        <f>'D25'!F56</f>
        <v>2017</v>
      </c>
      <c r="F66" s="16" t="str">
        <f>'H25'!A56</f>
        <v>100 vrij/libre</v>
      </c>
      <c r="G66" s="14" t="str">
        <f>'H25'!G56</f>
        <v>00:53.92</v>
      </c>
      <c r="H66" t="str">
        <f>'H25'!C56</f>
        <v>Tonus</v>
      </c>
      <c r="I66" t="str">
        <f>'H25'!D56</f>
        <v>Frederic</v>
      </c>
      <c r="J66" t="str">
        <f>'H25'!E56</f>
        <v>LGN/003911/73</v>
      </c>
      <c r="K66" s="15">
        <f>'H25'!F56</f>
        <v>2017</v>
      </c>
    </row>
    <row r="67" spans="1:11" x14ac:dyDescent="0.2">
      <c r="A67" s="14" t="str">
        <f>'D25'!G57</f>
        <v>02:24.50</v>
      </c>
      <c r="B67" t="str">
        <f>'D25'!C57</f>
        <v xml:space="preserve">Blondeel </v>
      </c>
      <c r="C67" t="str">
        <f>'D25'!D57</f>
        <v>Nathalie</v>
      </c>
      <c r="D67" t="str">
        <f>'D25'!E57</f>
        <v>CNSW/004784/77</v>
      </c>
      <c r="E67">
        <f>'D25'!F57</f>
        <v>2017</v>
      </c>
      <c r="F67" s="16" t="str">
        <f>'H25'!A57</f>
        <v>200 libre/vrij</v>
      </c>
      <c r="G67" s="14" t="str">
        <f>'H25'!G57</f>
        <v>02:00.73</v>
      </c>
      <c r="H67" t="str">
        <f>'H25'!C57</f>
        <v>Richelle</v>
      </c>
      <c r="I67" t="str">
        <f>'H25'!D57</f>
        <v>Eric</v>
      </c>
      <c r="J67" t="str">
        <f>'H25'!E57</f>
        <v>PLOUF//77</v>
      </c>
      <c r="K67" s="15">
        <f>'H25'!F57</f>
        <v>2019</v>
      </c>
    </row>
    <row r="68" spans="1:11" x14ac:dyDescent="0.2">
      <c r="A68" s="14" t="str">
        <f>'D25'!G58</f>
        <v>05:01.14</v>
      </c>
      <c r="B68" t="str">
        <f>'D25'!C58</f>
        <v xml:space="preserve">Blondeel </v>
      </c>
      <c r="C68" t="str">
        <f>'D25'!D58</f>
        <v>Nathalie</v>
      </c>
      <c r="D68" t="str">
        <f>'D25'!E58</f>
        <v>CNSW/004784/77</v>
      </c>
      <c r="E68">
        <f>'D25'!F58</f>
        <v>2017</v>
      </c>
      <c r="F68" s="16" t="str">
        <f>'H25'!A58</f>
        <v>400 vrij/libre</v>
      </c>
      <c r="G68" s="14" t="str">
        <f>'H25'!G58</f>
        <v>04:18.08</v>
      </c>
      <c r="H68" t="str">
        <f>'H25'!C58</f>
        <v>Richelle</v>
      </c>
      <c r="I68" t="str">
        <f>'H25'!D58</f>
        <v>Eric</v>
      </c>
      <c r="J68" t="str">
        <f>'H25'!E58</f>
        <v>PLOUF//77</v>
      </c>
      <c r="K68" s="15">
        <f>'H25'!F58</f>
        <v>2018</v>
      </c>
    </row>
    <row r="69" spans="1:11" x14ac:dyDescent="0.2">
      <c r="A69" s="14" t="str">
        <f>'D25'!G59</f>
        <v>10:28.23</v>
      </c>
      <c r="B69" t="str">
        <f>'D25'!C59</f>
        <v>Van Cauteren</v>
      </c>
      <c r="C69" t="str">
        <f>'D25'!D59</f>
        <v>Kristin</v>
      </c>
      <c r="D69" t="str">
        <f>'D25'!E59</f>
        <v>LZV/009/64</v>
      </c>
      <c r="E69">
        <f>'D25'!F59</f>
        <v>2007</v>
      </c>
      <c r="F69" s="16" t="str">
        <f>'H25'!A59</f>
        <v>800 libre/vrij</v>
      </c>
      <c r="G69" s="14" t="str">
        <f>'H25'!G59</f>
        <v>09:16.94</v>
      </c>
      <c r="H69" t="str">
        <f>'H25'!C59</f>
        <v>Van Engelen</v>
      </c>
      <c r="I69" t="str">
        <f>'H25'!D59</f>
        <v>Jordi</v>
      </c>
      <c r="J69" t="str">
        <f>'H25'!E59</f>
        <v>RSCM/259/66</v>
      </c>
      <c r="K69" s="15">
        <f>'H25'!F59</f>
        <v>2006</v>
      </c>
    </row>
    <row r="70" spans="1:11" x14ac:dyDescent="0.2">
      <c r="A70" s="14" t="str">
        <f>'D25'!G60</f>
        <v>20:16.87</v>
      </c>
      <c r="B70" t="str">
        <f>'D25'!C60</f>
        <v>Van Cauteren</v>
      </c>
      <c r="C70" t="str">
        <f>'D25'!D60</f>
        <v>Kristin</v>
      </c>
      <c r="D70" t="str">
        <f>'D25'!E60</f>
        <v>LZV/009/64</v>
      </c>
      <c r="E70">
        <f>'D25'!F60</f>
        <v>2005</v>
      </c>
      <c r="F70" s="16" t="str">
        <f>'H25'!A60</f>
        <v>1500 vrij/libre</v>
      </c>
      <c r="G70" s="14" t="str">
        <f>'H25'!G60</f>
        <v>17:31.11</v>
      </c>
      <c r="H70" t="str">
        <f>'H25'!C60</f>
        <v>Van Den Bosch</v>
      </c>
      <c r="I70" t="str">
        <f>'H25'!D60</f>
        <v>Jeroen</v>
      </c>
      <c r="J70" t="str">
        <f>'H25'!E60</f>
        <v>RSCM/10074/75</v>
      </c>
      <c r="K70" s="15">
        <f>'H25'!F60</f>
        <v>2019</v>
      </c>
    </row>
    <row r="71" spans="1:11" x14ac:dyDescent="0.2">
      <c r="B71" s="18" t="s">
        <v>376</v>
      </c>
      <c r="H71" s="18" t="s">
        <v>377</v>
      </c>
    </row>
    <row r="72" spans="1:11" x14ac:dyDescent="0.2">
      <c r="F72" s="17" t="s">
        <v>381</v>
      </c>
    </row>
    <row r="73" spans="1:11" x14ac:dyDescent="0.2">
      <c r="A73" s="14" t="str">
        <f>'D25'!G61</f>
        <v>00:32.10</v>
      </c>
      <c r="B73" t="str">
        <f>'D25'!C61</f>
        <v>Capkova</v>
      </c>
      <c r="C73" t="str">
        <f>'D25'!D61</f>
        <v>Vera</v>
      </c>
      <c r="D73" t="str">
        <f>'D25'!E61</f>
        <v>MZVA/133/61</v>
      </c>
      <c r="E73">
        <f>'D25'!F61</f>
        <v>2004</v>
      </c>
      <c r="F73" s="16" t="str">
        <f>'H25'!A61</f>
        <v>50 dos/rug</v>
      </c>
      <c r="G73" s="14" t="str">
        <f>'H25'!G61</f>
        <v>00:30.09</v>
      </c>
      <c r="H73" t="str">
        <f>'H25'!C61</f>
        <v>Richelle</v>
      </c>
      <c r="I73" t="str">
        <f>'H25'!D61</f>
        <v>Eric</v>
      </c>
      <c r="J73" t="str">
        <f>'H25'!E61</f>
        <v>PLOUF//77</v>
      </c>
      <c r="K73" s="15">
        <f>'H25'!F61</f>
        <v>2019</v>
      </c>
    </row>
    <row r="74" spans="1:11" x14ac:dyDescent="0.2">
      <c r="A74" s="14" t="str">
        <f>'D25'!G62</f>
        <v>01:10.95</v>
      </c>
      <c r="B74" t="str">
        <f>'D25'!C62</f>
        <v>Capkova</v>
      </c>
      <c r="C74" t="str">
        <f>'D25'!D62</f>
        <v>Vera</v>
      </c>
      <c r="D74" t="str">
        <f>'D25'!E62</f>
        <v>MZVA/133/61</v>
      </c>
      <c r="E74">
        <f>'D25'!F62</f>
        <v>2004</v>
      </c>
      <c r="F74" s="16" t="str">
        <f>'H25'!A62</f>
        <v>100 rug/dos</v>
      </c>
      <c r="G74" s="14" t="str">
        <f>'H25'!G62</f>
        <v>01:03.93</v>
      </c>
      <c r="H74" t="str">
        <f>'H25'!C62</f>
        <v>Richelle</v>
      </c>
      <c r="I74" t="str">
        <f>'H25'!D62</f>
        <v>Eric</v>
      </c>
      <c r="J74" t="str">
        <f>'H25'!E62</f>
        <v>PLOUF//77</v>
      </c>
      <c r="K74" s="15">
        <f>'H25'!F62</f>
        <v>2019</v>
      </c>
    </row>
    <row r="75" spans="1:11" x14ac:dyDescent="0.2">
      <c r="A75" s="14" t="str">
        <f>'D25'!G63</f>
        <v>02:36.07</v>
      </c>
      <c r="B75" t="str">
        <f>'D25'!C63</f>
        <v>Capkova</v>
      </c>
      <c r="C75" t="str">
        <f>'D25'!D63</f>
        <v>Vera</v>
      </c>
      <c r="D75" t="str">
        <f>'D25'!E63</f>
        <v>MZVA/133/61</v>
      </c>
      <c r="E75">
        <f>'D25'!F63</f>
        <v>2004</v>
      </c>
      <c r="F75" s="16" t="str">
        <f>'H25'!A63</f>
        <v>200Dos/rug</v>
      </c>
      <c r="G75" s="14" t="str">
        <f>'H25'!G63</f>
        <v>02:14.52</v>
      </c>
      <c r="H75" t="str">
        <f>'H25'!C63</f>
        <v>Richelle</v>
      </c>
      <c r="I75" t="str">
        <f>'H25'!D63</f>
        <v>Eric</v>
      </c>
      <c r="J75" t="str">
        <f>'H25'!E63</f>
        <v>PLOUF//77</v>
      </c>
      <c r="K75" s="15">
        <f>'H25'!F63</f>
        <v>2018</v>
      </c>
    </row>
    <row r="76" spans="1:11" x14ac:dyDescent="0.2">
      <c r="A76" s="14" t="str">
        <f>'D25'!G64</f>
        <v>00:36.81</v>
      </c>
      <c r="B76" t="str">
        <f>'D25'!C64</f>
        <v>Xhervelle</v>
      </c>
      <c r="C76" t="str">
        <f>'D25'!D64</f>
        <v>Muriel</v>
      </c>
      <c r="D76" t="str">
        <f>'D25'!E64</f>
        <v>EMBOU/153/73</v>
      </c>
      <c r="E76">
        <f>'D25'!F64</f>
        <v>2013</v>
      </c>
      <c r="F76" s="16" t="str">
        <f>'H25'!A64</f>
        <v>50 schoolslag/brasse</v>
      </c>
      <c r="G76" s="14" t="str">
        <f>'H25'!G64</f>
        <v>00:31.10</v>
      </c>
      <c r="H76" t="str">
        <f>'H25'!C64</f>
        <v>Van Thielen</v>
      </c>
      <c r="I76" t="str">
        <f>'H25'!D64</f>
        <v>Michel</v>
      </c>
      <c r="J76" t="str">
        <f>'H25'!E64</f>
        <v>MOZKA/11027/71</v>
      </c>
      <c r="K76" s="15">
        <f>'H25'!F64</f>
        <v>2015</v>
      </c>
    </row>
    <row r="77" spans="1:11" x14ac:dyDescent="0.2">
      <c r="A77" s="14" t="str">
        <f>'D25'!G65</f>
        <v>01:20.43</v>
      </c>
      <c r="B77" t="str">
        <f>'D25'!C65</f>
        <v>Xhervelle</v>
      </c>
      <c r="C77" t="str">
        <f>'D25'!D65</f>
        <v>Muriel</v>
      </c>
      <c r="D77" t="str">
        <f>'D25'!E65</f>
        <v>EMBOU/153/73</v>
      </c>
      <c r="E77">
        <f>'D25'!F65</f>
        <v>2013</v>
      </c>
      <c r="F77" s="16" t="str">
        <f>'H25'!A65</f>
        <v>100 brasse/schoolslag</v>
      </c>
      <c r="G77" s="14" t="str">
        <f>'H25'!G65</f>
        <v>01:08.21</v>
      </c>
      <c r="H77" t="str">
        <f>'H25'!C65</f>
        <v>Roels</v>
      </c>
      <c r="I77" t="str">
        <f>'H25'!D65</f>
        <v>David</v>
      </c>
      <c r="J77" t="str">
        <f>'H25'!E65</f>
        <v>AC/10043/79</v>
      </c>
      <c r="K77" s="15">
        <f>'H25'!F65</f>
        <v>2019</v>
      </c>
    </row>
    <row r="78" spans="1:11" x14ac:dyDescent="0.2">
      <c r="A78" s="14" t="str">
        <f>'D25'!G66</f>
        <v>02:58.39</v>
      </c>
      <c r="B78" t="str">
        <f>'D25'!C66</f>
        <v>Xhervelle</v>
      </c>
      <c r="C78" t="str">
        <f>'D25'!D66</f>
        <v>Muriel</v>
      </c>
      <c r="D78" t="str">
        <f>'D25'!E66</f>
        <v>EMBOU/153/73</v>
      </c>
      <c r="E78">
        <f>'D25'!F66</f>
        <v>2013</v>
      </c>
      <c r="F78" s="16" t="str">
        <f>'H25'!A66</f>
        <v>200 schoolslag/brasse</v>
      </c>
      <c r="G78" s="14" t="str">
        <f>'H25'!G66</f>
        <v>02:30.15</v>
      </c>
      <c r="H78" t="str">
        <f>'H25'!C66</f>
        <v>Roels</v>
      </c>
      <c r="I78" t="str">
        <f>'H25'!D66</f>
        <v>David</v>
      </c>
      <c r="J78" t="str">
        <f>'H25'!E66</f>
        <v>AC/10043/79</v>
      </c>
      <c r="K78" s="15">
        <f>'H25'!F66</f>
        <v>2019</v>
      </c>
    </row>
    <row r="79" spans="1:11" x14ac:dyDescent="0.2">
      <c r="A79" s="14" t="str">
        <f>'D25'!G67</f>
        <v>00:32.06</v>
      </c>
      <c r="B79" t="str">
        <f>'D25'!C67</f>
        <v>Delaender</v>
      </c>
      <c r="C79" t="str">
        <f>'D25'!D67</f>
        <v>Katrien</v>
      </c>
      <c r="D79" t="str">
        <f>'D25'!E67</f>
        <v>BZK/525/66</v>
      </c>
      <c r="E79">
        <f>'D25'!F67</f>
        <v>2009</v>
      </c>
      <c r="F79" s="16" t="str">
        <f>'H25'!A67</f>
        <v>50 papillon/vlinder</v>
      </c>
      <c r="G79" s="33" t="str">
        <f>'H25'!G67</f>
        <v>00:26.38</v>
      </c>
      <c r="H79" s="34" t="str">
        <f>'H25'!C67</f>
        <v>Tonus</v>
      </c>
      <c r="I79" s="34" t="str">
        <f>'H25'!D67</f>
        <v>Frederic</v>
      </c>
      <c r="J79" s="34" t="str">
        <f>'H25'!E67</f>
        <v>LGN/003911/73</v>
      </c>
      <c r="K79" s="37">
        <f>'H25'!F67</f>
        <v>2017</v>
      </c>
    </row>
    <row r="80" spans="1:11" x14ac:dyDescent="0.2">
      <c r="A80" s="14" t="str">
        <f>'D25'!G68</f>
        <v>01:14.50</v>
      </c>
      <c r="B80" t="str">
        <f>'D25'!C68</f>
        <v>Van Cauteren</v>
      </c>
      <c r="C80" t="str">
        <f>'D25'!D68</f>
        <v>Kristin</v>
      </c>
      <c r="D80" t="str">
        <f>'D25'!E68</f>
        <v>LZV/009/64</v>
      </c>
      <c r="E80">
        <f>'D25'!F68</f>
        <v>2006</v>
      </c>
      <c r="F80" s="16" t="str">
        <f>'H25'!A68</f>
        <v>100 vlinder/papillon</v>
      </c>
      <c r="G80" s="33" t="str">
        <f>'H25'!G68</f>
        <v>00:58.88</v>
      </c>
      <c r="H80" s="34" t="str">
        <f>'H25'!C68</f>
        <v>Tonus</v>
      </c>
      <c r="I80" s="34" t="str">
        <f>'H25'!D68</f>
        <v>Frederic</v>
      </c>
      <c r="J80" s="34" t="str">
        <f>'H25'!E68</f>
        <v>LGN/003911/73</v>
      </c>
      <c r="K80" s="37">
        <f>'H25'!F68</f>
        <v>2017</v>
      </c>
    </row>
    <row r="81" spans="1:11" x14ac:dyDescent="0.2">
      <c r="A81" s="14" t="str">
        <f>'D25'!G69</f>
        <v>02:46.23</v>
      </c>
      <c r="B81" t="str">
        <f>'D25'!C69</f>
        <v>Van Cauteren</v>
      </c>
      <c r="C81" t="str">
        <f>'D25'!D69</f>
        <v>Kristin</v>
      </c>
      <c r="D81" t="str">
        <f>'D25'!E69</f>
        <v>LZV/009/64</v>
      </c>
      <c r="E81">
        <f>'D25'!F69</f>
        <v>2005</v>
      </c>
      <c r="F81" s="16" t="str">
        <f>'H25'!A69</f>
        <v>200 vlinder/papillon</v>
      </c>
      <c r="G81" s="14" t="str">
        <f>'H25'!G69</f>
        <v>02:19.87</v>
      </c>
      <c r="H81" t="str">
        <f>'H25'!C69</f>
        <v>Bockstaele</v>
      </c>
      <c r="I81" t="str">
        <f>'H25'!D69</f>
        <v>Francois</v>
      </c>
      <c r="J81" t="str">
        <f>'H25'!E69</f>
        <v>LZV/063/68</v>
      </c>
      <c r="K81" s="15">
        <f>'H25'!F69</f>
        <v>2009</v>
      </c>
    </row>
    <row r="82" spans="1:11" x14ac:dyDescent="0.2">
      <c r="A82" s="14" t="str">
        <f>'D25'!G70</f>
        <v>01:13.57</v>
      </c>
      <c r="B82" t="str">
        <f>'D25'!C70</f>
        <v xml:space="preserve">Blondeel </v>
      </c>
      <c r="C82" t="str">
        <f>'D25'!D70</f>
        <v>Nathalie</v>
      </c>
      <c r="D82" t="str">
        <f>'D25'!E70</f>
        <v>CNSW/004784/77</v>
      </c>
      <c r="E82">
        <f>'D25'!F70</f>
        <v>2017</v>
      </c>
      <c r="F82" s="16" t="str">
        <f>'H25'!A70</f>
        <v>100 wissel/4 nages</v>
      </c>
      <c r="G82" s="14" t="str">
        <f>'H25'!G70</f>
        <v>01:03.93</v>
      </c>
      <c r="H82" t="str">
        <f>'H25'!C70</f>
        <v>Van Thielen</v>
      </c>
      <c r="I82" t="str">
        <f>'H25'!D70</f>
        <v>Michel</v>
      </c>
      <c r="J82" t="str">
        <f>'H25'!E70</f>
        <v>MOZKA/11027/71</v>
      </c>
      <c r="K82" s="15">
        <f>'H25'!F70</f>
        <v>2015</v>
      </c>
    </row>
    <row r="83" spans="1:11" x14ac:dyDescent="0.2">
      <c r="A83" s="14" t="str">
        <f>'D25'!G71</f>
        <v>02:39.66</v>
      </c>
      <c r="B83" t="str">
        <f>'D25'!C71</f>
        <v xml:space="preserve">Blondeel </v>
      </c>
      <c r="C83" t="str">
        <f>'D25'!D71</f>
        <v>Nathalie</v>
      </c>
      <c r="D83" t="str">
        <f>'D25'!E71</f>
        <v>CNSW/004784/77</v>
      </c>
      <c r="E83">
        <f>'D25'!F71</f>
        <v>2017</v>
      </c>
      <c r="F83" s="16" t="str">
        <f>'H25'!A71</f>
        <v>200 4 nages/wissel</v>
      </c>
      <c r="G83" s="14" t="str">
        <f>'H25'!G71</f>
        <v>02:15.42</v>
      </c>
      <c r="H83" t="str">
        <f>'H25'!C71</f>
        <v>Richelle</v>
      </c>
      <c r="I83" t="str">
        <f>'H25'!D71</f>
        <v>Eric</v>
      </c>
      <c r="J83" t="str">
        <f>'H25'!E71</f>
        <v>PLOUF//77</v>
      </c>
      <c r="K83" s="15">
        <f>'H25'!F71</f>
        <v>2019</v>
      </c>
    </row>
    <row r="84" spans="1:11" x14ac:dyDescent="0.2">
      <c r="A84" s="14" t="str">
        <f>'D25'!G72</f>
        <v>05:42.92</v>
      </c>
      <c r="B84" t="str">
        <f>'D25'!C72</f>
        <v>Van Cauteren</v>
      </c>
      <c r="C84" t="str">
        <f>'D25'!D72</f>
        <v>Kristin</v>
      </c>
      <c r="D84" t="str">
        <f>'D25'!E72</f>
        <v>LZV/009/64</v>
      </c>
      <c r="E84">
        <f>'D25'!F72</f>
        <v>2006</v>
      </c>
      <c r="F84" s="16" t="str">
        <f>'H25'!A72</f>
        <v>400 wissel/4 nages</v>
      </c>
      <c r="G84" s="14" t="str">
        <f>'H25'!G72</f>
        <v>04:51.69</v>
      </c>
      <c r="H84" t="str">
        <f>'H25'!C72</f>
        <v>Richelle</v>
      </c>
      <c r="I84" t="str">
        <f>'H25'!D72</f>
        <v>Eric</v>
      </c>
      <c r="J84" t="str">
        <f>'H25'!E72</f>
        <v>PLOUF//77</v>
      </c>
      <c r="K84" s="15">
        <f>'H25'!F72</f>
        <v>2017</v>
      </c>
    </row>
    <row r="85" spans="1:11" x14ac:dyDescent="0.2">
      <c r="F85" s="17" t="s">
        <v>382</v>
      </c>
    </row>
    <row r="86" spans="1:11" x14ac:dyDescent="0.2">
      <c r="A86" s="14" t="str">
        <f>'D25'!G73</f>
        <v>00:29.87</v>
      </c>
      <c r="B86" t="str">
        <f>'D25'!C73</f>
        <v>Delaender</v>
      </c>
      <c r="C86" t="str">
        <f>'D25'!D73</f>
        <v>Katrien</v>
      </c>
      <c r="D86" t="str">
        <f>'D25'!E73</f>
        <v>BZK/525/66</v>
      </c>
      <c r="E86">
        <f>'D25'!F73</f>
        <v>2012</v>
      </c>
      <c r="F86" s="16" t="str">
        <f>'H25'!A73</f>
        <v>50 libre/vrij</v>
      </c>
      <c r="G86" s="14" t="str">
        <f>'H25'!G73</f>
        <v>00:24.18</v>
      </c>
      <c r="H86" t="str">
        <f>'H25'!C73</f>
        <v>Tonus</v>
      </c>
      <c r="I86" t="str">
        <f>'H25'!D73</f>
        <v>Frederic</v>
      </c>
      <c r="J86" t="str">
        <f>'H25'!E73</f>
        <v>LGN/003911/73</v>
      </c>
      <c r="K86" s="15">
        <f>'H25'!F73</f>
        <v>2018</v>
      </c>
    </row>
    <row r="87" spans="1:11" x14ac:dyDescent="0.2">
      <c r="A87" s="14" t="str">
        <f>'D25'!G74</f>
        <v>01:05.51</v>
      </c>
      <c r="B87" t="str">
        <f>'D25'!C74</f>
        <v>Delaender</v>
      </c>
      <c r="C87" t="str">
        <f>'D25'!D74</f>
        <v>Katrien</v>
      </c>
      <c r="D87" t="str">
        <f>'D25'!E74</f>
        <v>BZK/525/66</v>
      </c>
      <c r="E87">
        <f>'D25'!F74</f>
        <v>2013</v>
      </c>
      <c r="F87" s="16" t="str">
        <f>'H25'!A74</f>
        <v>100 vrij/libre</v>
      </c>
      <c r="G87" s="14" t="str">
        <f>'H25'!G74</f>
        <v>00:52.94</v>
      </c>
      <c r="H87" t="str">
        <f>'H25'!C74</f>
        <v>Van Thielen</v>
      </c>
      <c r="I87" t="str">
        <f>'H25'!D74</f>
        <v>Michel</v>
      </c>
      <c r="J87" t="str">
        <f>'H25'!E74</f>
        <v>MOZKA/11027/71</v>
      </c>
      <c r="K87" s="15">
        <f>'H25'!F74</f>
        <v>2016</v>
      </c>
    </row>
    <row r="88" spans="1:11" x14ac:dyDescent="0.2">
      <c r="A88" s="14" t="str">
        <f>'D25'!G75</f>
        <v>02:22.59</v>
      </c>
      <c r="B88" t="str">
        <f>'D25'!C75</f>
        <v>Delaender</v>
      </c>
      <c r="C88" t="str">
        <f>'D25'!D75</f>
        <v>Katrien</v>
      </c>
      <c r="D88" t="str">
        <f>'D25'!E75</f>
        <v>BZK/525/66</v>
      </c>
      <c r="E88">
        <f>'D25'!F75</f>
        <v>2014</v>
      </c>
      <c r="F88" s="16" t="str">
        <f>'H25'!A75</f>
        <v>200 libre/vrij</v>
      </c>
      <c r="G88" s="14" t="str">
        <f>'H25'!G75</f>
        <v>01:58.08</v>
      </c>
      <c r="H88" t="str">
        <f>'H25'!C75</f>
        <v>Tonus</v>
      </c>
      <c r="I88" t="str">
        <f>'H25'!D75</f>
        <v>Frederic</v>
      </c>
      <c r="J88" t="str">
        <f>'H25'!E75</f>
        <v>LGN/003911/73</v>
      </c>
      <c r="K88" s="15">
        <f>'H25'!F75</f>
        <v>2019</v>
      </c>
    </row>
    <row r="89" spans="1:11" x14ac:dyDescent="0.2">
      <c r="A89" s="14" t="str">
        <f>'D25'!G76</f>
        <v>4:56.00</v>
      </c>
      <c r="B89" t="str">
        <f>'D25'!C76</f>
        <v>Delaender</v>
      </c>
      <c r="C89" t="str">
        <f>'D25'!D76</f>
        <v>Katrien</v>
      </c>
      <c r="D89" t="str">
        <f>'D25'!E76</f>
        <v>BZK/525/66</v>
      </c>
      <c r="E89">
        <f>'D25'!F76</f>
        <v>2014</v>
      </c>
      <c r="F89" s="16" t="str">
        <f>'H25'!A76</f>
        <v>400 vrij/libre</v>
      </c>
      <c r="G89" s="14" t="str">
        <f>'H25'!G76</f>
        <v>04:30.98</v>
      </c>
      <c r="H89" t="str">
        <f>'H25'!C76</f>
        <v>Delfosse</v>
      </c>
      <c r="I89" t="str">
        <f>'H25'!D76</f>
        <v>0livier</v>
      </c>
      <c r="J89" t="str">
        <f>'H25'!E76</f>
        <v>CNSW/344/63</v>
      </c>
      <c r="K89" s="15">
        <f>'H25'!F76</f>
        <v>2009</v>
      </c>
    </row>
    <row r="90" spans="1:11" x14ac:dyDescent="0.2">
      <c r="A90" s="14" t="str">
        <f>'D25'!G77</f>
        <v>10:15.19</v>
      </c>
      <c r="B90" t="str">
        <f>'D25'!C77</f>
        <v>Delaender</v>
      </c>
      <c r="C90" t="str">
        <f>'D25'!D77</f>
        <v>Katrien</v>
      </c>
      <c r="D90" t="str">
        <f>'D25'!E77</f>
        <v>BZK/525/66</v>
      </c>
      <c r="E90">
        <f>'D25'!F77</f>
        <v>2014</v>
      </c>
      <c r="F90" s="16" t="str">
        <f>'H25'!A77</f>
        <v>800 libre/vrij</v>
      </c>
      <c r="G90" s="14" t="str">
        <f>'H25'!G77</f>
        <v>09:38.15</v>
      </c>
      <c r="H90" t="str">
        <f>'H25'!C77</f>
        <v>Rogiers</v>
      </c>
      <c r="I90" t="str">
        <f>'H25'!D77</f>
        <v>Jos</v>
      </c>
      <c r="J90" t="str">
        <f>'H25'!E77</f>
        <v>RSCM/194/63</v>
      </c>
      <c r="K90" s="15">
        <f>'H25'!F77</f>
        <v>2011</v>
      </c>
    </row>
    <row r="91" spans="1:11" x14ac:dyDescent="0.2">
      <c r="A91" s="14" t="str">
        <f>'D25'!G78</f>
        <v>20:03.59</v>
      </c>
      <c r="B91" t="str">
        <f>'D25'!C78</f>
        <v>Van Cauteren</v>
      </c>
      <c r="C91" t="str">
        <f>'D25'!D78</f>
        <v>Kristin</v>
      </c>
      <c r="D91" t="str">
        <f>'D25'!E78</f>
        <v>LZV/009/64</v>
      </c>
      <c r="E91">
        <f>'D25'!F78</f>
        <v>2010</v>
      </c>
      <c r="F91" s="16" t="str">
        <f>'H25'!A78</f>
        <v>1500 vrij/libre</v>
      </c>
      <c r="G91" s="14" t="str">
        <f>'H25'!G78</f>
        <v>19:25.48</v>
      </c>
      <c r="H91" t="str">
        <f>'H25'!C78</f>
        <v>Bockstaele</v>
      </c>
      <c r="I91" t="str">
        <f>'H25'!D78</f>
        <v>Francois</v>
      </c>
      <c r="J91" t="str">
        <f>'H25'!E78</f>
        <v>LZV/063/68</v>
      </c>
      <c r="K91" s="15">
        <f>'H25'!F78</f>
        <v>2013</v>
      </c>
    </row>
    <row r="92" spans="1:11" x14ac:dyDescent="0.2">
      <c r="A92" s="14" t="str">
        <f>'D25'!G85</f>
        <v>00:31.79</v>
      </c>
      <c r="B92" t="str">
        <f>'D25'!C85</f>
        <v>Delaender</v>
      </c>
      <c r="C92" t="str">
        <f>'D25'!D85</f>
        <v>Katrien</v>
      </c>
      <c r="D92" t="str">
        <f>'D25'!E85</f>
        <v>BZK/525/66</v>
      </c>
      <c r="E92">
        <f>'D25'!F85</f>
        <v>2013</v>
      </c>
      <c r="F92" s="16" t="str">
        <f>'H25'!A79</f>
        <v>50 dos/rug</v>
      </c>
      <c r="G92" s="14" t="str">
        <f>'H25'!G79</f>
        <v>00:29.35</v>
      </c>
      <c r="H92" t="str">
        <f>'H25'!C79</f>
        <v>Goossens</v>
      </c>
      <c r="I92" t="str">
        <f>'H25'!D79</f>
        <v>Jan</v>
      </c>
      <c r="J92" t="str">
        <f>'H25'!E79</f>
        <v>GZVN /11003/68</v>
      </c>
      <c r="K92" s="15">
        <f>'H25'!F79</f>
        <v>2016</v>
      </c>
    </row>
    <row r="93" spans="1:11" x14ac:dyDescent="0.2">
      <c r="A93" s="14" t="str">
        <f>'D25'!G80</f>
        <v>01:09.27</v>
      </c>
      <c r="B93" t="str">
        <f>'D25'!C80</f>
        <v>Capkova</v>
      </c>
      <c r="C93" t="str">
        <f>'D25'!D80</f>
        <v>Vera</v>
      </c>
      <c r="D93" t="str">
        <f>'D25'!E80</f>
        <v>MZVA/133/61</v>
      </c>
      <c r="E93">
        <f>'D25'!F80</f>
        <v>2006</v>
      </c>
      <c r="F93" s="16" t="str">
        <f>'H25'!A80</f>
        <v>100 rug/dos</v>
      </c>
      <c r="G93" s="14" t="str">
        <f>'H25'!G80</f>
        <v>01:01.75</v>
      </c>
      <c r="H93" t="str">
        <f>'H25'!C80</f>
        <v>Goossens</v>
      </c>
      <c r="I93" t="str">
        <f>'H25'!D80</f>
        <v>Jan</v>
      </c>
      <c r="J93" t="str">
        <f>'H25'!E80</f>
        <v>GZVN /11003/68</v>
      </c>
      <c r="K93" s="15">
        <f>'H25'!F80</f>
        <v>2016</v>
      </c>
    </row>
    <row r="94" spans="1:11" x14ac:dyDescent="0.2">
      <c r="A94" s="14" t="str">
        <f>'D25'!G81</f>
        <v>02:44.75</v>
      </c>
      <c r="B94" t="str">
        <f>'D25'!C81</f>
        <v>Michel</v>
      </c>
      <c r="C94" t="str">
        <f>'D25'!D81</f>
        <v>Pierrette</v>
      </c>
      <c r="D94" t="str">
        <f>'D25'!E81</f>
        <v>CNSW/500/62</v>
      </c>
      <c r="E94">
        <f>'D25'!F81</f>
        <v>2011</v>
      </c>
      <c r="F94" s="16" t="str">
        <f>'H25'!A81</f>
        <v>200Dos/rug</v>
      </c>
      <c r="G94" s="14" t="str">
        <f>'H25'!G81</f>
        <v>02:13.69</v>
      </c>
      <c r="H94" t="str">
        <f>'H25'!C81</f>
        <v>Goossens</v>
      </c>
      <c r="I94" t="str">
        <f>'H25'!D81</f>
        <v>Jan</v>
      </c>
      <c r="J94" t="str">
        <f>'H25'!E81</f>
        <v>GZVN /11003/68</v>
      </c>
      <c r="K94" s="15">
        <f>'H25'!F81</f>
        <v>2016</v>
      </c>
    </row>
    <row r="95" spans="1:11" x14ac:dyDescent="0.2">
      <c r="A95" s="14" t="str">
        <f>'D25'!G82</f>
        <v>00:39.35</v>
      </c>
      <c r="B95" t="str">
        <f>'D25'!C82</f>
        <v>Michel</v>
      </c>
      <c r="C95" t="str">
        <f>'D25'!D82</f>
        <v>Pierrette</v>
      </c>
      <c r="D95" t="str">
        <f>'D25'!E82</f>
        <v>BEST/900/62</v>
      </c>
      <c r="E95">
        <f>'D25'!F82</f>
        <v>2008</v>
      </c>
      <c r="F95" s="16" t="str">
        <f>'H25'!A82</f>
        <v>50 schoolslag/brasse</v>
      </c>
      <c r="G95" s="14" t="str">
        <f>'H25'!G82</f>
        <v>00:30.44</v>
      </c>
      <c r="H95" t="str">
        <f>'H25'!C82</f>
        <v>Van Thielen</v>
      </c>
      <c r="I95" t="str">
        <f>'H25'!D82</f>
        <v>Michel</v>
      </c>
      <c r="J95" t="str">
        <f>'H25'!E82</f>
        <v>MOZKA/11027/71</v>
      </c>
      <c r="K95" s="15">
        <f>'H25'!F82</f>
        <v>2016</v>
      </c>
    </row>
    <row r="96" spans="1:11" x14ac:dyDescent="0.2">
      <c r="A96" s="14" t="str">
        <f>'D25'!G83</f>
        <v>01:27.21</v>
      </c>
      <c r="B96" t="str">
        <f>'D25'!C83</f>
        <v>Michel</v>
      </c>
      <c r="C96" t="str">
        <f>'D25'!D83</f>
        <v>Pierrette</v>
      </c>
      <c r="D96" t="str">
        <f>'D25'!E83</f>
        <v>BEST/900/62</v>
      </c>
      <c r="E96">
        <f>'D25'!F83</f>
        <v>2008</v>
      </c>
      <c r="F96" s="16" t="str">
        <f>'H25'!A83</f>
        <v>100 brasse/schoolslag</v>
      </c>
      <c r="G96" s="14" t="str">
        <f>'H25'!G83</f>
        <v>01:06.34</v>
      </c>
      <c r="H96" t="str">
        <f>'H25'!C83</f>
        <v>Van Thielen</v>
      </c>
      <c r="I96" t="str">
        <f>'H25'!D83</f>
        <v>Michel</v>
      </c>
      <c r="J96" t="str">
        <f>'H25'!E83</f>
        <v>MOZKA/11027/71</v>
      </c>
      <c r="K96" s="15">
        <f>'H25'!F83</f>
        <v>2016</v>
      </c>
    </row>
    <row r="97" spans="1:11" x14ac:dyDescent="0.2">
      <c r="A97" s="14" t="str">
        <f>'D25'!G84</f>
        <v>03:08.54</v>
      </c>
      <c r="B97" t="str">
        <f>'D25'!C84</f>
        <v>Michel</v>
      </c>
      <c r="C97" t="str">
        <f>'D25'!D84</f>
        <v>Pierrette</v>
      </c>
      <c r="D97" t="str">
        <f>'D25'!E84</f>
        <v>CNSW/500/62</v>
      </c>
      <c r="E97">
        <f>'D25'!F84</f>
        <v>2011</v>
      </c>
      <c r="F97" s="16" t="str">
        <f>'H25'!A84</f>
        <v>200 schoolslag/brasse</v>
      </c>
      <c r="G97" s="14" t="str">
        <f>'H25'!G84</f>
        <v>02:41.40</v>
      </c>
      <c r="H97" t="str">
        <f>'H25'!C84</f>
        <v>Medland</v>
      </c>
      <c r="I97" t="str">
        <f>'H25'!D84</f>
        <v>Dirk</v>
      </c>
      <c r="J97" t="str">
        <f>'H25'!E84</f>
        <v>GZVN/620/69</v>
      </c>
      <c r="K97" s="15">
        <f>'H25'!F84</f>
        <v>2014</v>
      </c>
    </row>
    <row r="98" spans="1:11" x14ac:dyDescent="0.2">
      <c r="A98" s="14" t="e">
        <f>'D25'!#REF!</f>
        <v>#REF!</v>
      </c>
      <c r="B98" t="e">
        <f>'D25'!#REF!</f>
        <v>#REF!</v>
      </c>
      <c r="C98" t="e">
        <f>'D25'!#REF!</f>
        <v>#REF!</v>
      </c>
      <c r="D98" t="e">
        <f>'D25'!#REF!</f>
        <v>#REF!</v>
      </c>
      <c r="E98" t="e">
        <f>'D25'!#REF!</f>
        <v>#REF!</v>
      </c>
      <c r="F98" s="16" t="str">
        <f>'H25'!A85</f>
        <v>50 papillon/vlinder</v>
      </c>
      <c r="G98" s="14" t="str">
        <f>'H25'!G85</f>
        <v>00:25.80</v>
      </c>
      <c r="H98" t="str">
        <f>'H25'!C85</f>
        <v>Tonus</v>
      </c>
      <c r="I98" t="str">
        <f>'H25'!D85</f>
        <v>Frederic</v>
      </c>
      <c r="J98" t="str">
        <f>'H25'!E85</f>
        <v>LGN/003911/73</v>
      </c>
      <c r="K98" s="15">
        <f>'H25'!F85</f>
        <v>2019</v>
      </c>
    </row>
    <row r="99" spans="1:11" x14ac:dyDescent="0.2">
      <c r="A99" s="14" t="str">
        <f>'D25'!G86</f>
        <v>01:13.69</v>
      </c>
      <c r="B99" t="str">
        <f>'D25'!C86</f>
        <v>Delaender</v>
      </c>
      <c r="C99" t="str">
        <f>'D25'!D86</f>
        <v>Katrien</v>
      </c>
      <c r="D99" t="str">
        <f>'D25'!E86</f>
        <v>BZK/525/66</v>
      </c>
      <c r="E99">
        <f>'D25'!F86</f>
        <v>2012</v>
      </c>
      <c r="F99" s="16" t="str">
        <f>'H25'!A86</f>
        <v>100 vlinder/papillon</v>
      </c>
      <c r="G99" s="14" t="str">
        <f>'H25'!G86</f>
        <v>00:57.48</v>
      </c>
      <c r="H99" t="str">
        <f>'H25'!C86</f>
        <v>Tonus</v>
      </c>
      <c r="I99" t="str">
        <f>'H25'!D86</f>
        <v>Frederic</v>
      </c>
      <c r="J99" t="str">
        <f>'H25'!E86</f>
        <v>LGN/003911/73</v>
      </c>
      <c r="K99" s="15">
        <f>'H25'!F86</f>
        <v>2018</v>
      </c>
    </row>
    <row r="100" spans="1:11" x14ac:dyDescent="0.2">
      <c r="A100" s="14" t="str">
        <f>'D25'!G87</f>
        <v>02:48.57</v>
      </c>
      <c r="B100" t="str">
        <f>'D25'!C87</f>
        <v>Van Cauteren</v>
      </c>
      <c r="C100" t="str">
        <f>'D25'!D87</f>
        <v>Kristin</v>
      </c>
      <c r="D100" t="str">
        <f>'D25'!E87</f>
        <v>LZV/009/64</v>
      </c>
      <c r="E100">
        <f>'D25'!F87</f>
        <v>2010</v>
      </c>
      <c r="F100" s="16" t="str">
        <f>'H25'!A87</f>
        <v>200 vlinder/papillon</v>
      </c>
      <c r="G100" s="14" t="str">
        <f>'H25'!G87</f>
        <v>02:13.91</v>
      </c>
      <c r="H100" t="str">
        <f>'H25'!C87</f>
        <v>Tonus</v>
      </c>
      <c r="I100" t="str">
        <f>'H25'!D87</f>
        <v>Frederic</v>
      </c>
      <c r="J100" t="str">
        <f>'H25'!E87</f>
        <v>LGN/003911/73</v>
      </c>
      <c r="K100" s="15">
        <f>'H25'!F87</f>
        <v>2019</v>
      </c>
    </row>
    <row r="101" spans="1:11" x14ac:dyDescent="0.2">
      <c r="A101" s="14" t="str">
        <f>'D25'!G88</f>
        <v>01:11.93</v>
      </c>
      <c r="B101" t="str">
        <f>'D25'!C88</f>
        <v>Capkova</v>
      </c>
      <c r="C101" t="str">
        <f>'D25'!D88</f>
        <v>Vera</v>
      </c>
      <c r="D101" t="str">
        <f>'D25'!E88</f>
        <v>MZVA/133/61</v>
      </c>
      <c r="E101">
        <f>'D25'!F88</f>
        <v>2006</v>
      </c>
      <c r="F101" s="16" t="str">
        <f>'H25'!A88</f>
        <v>100 wissel/4 nages</v>
      </c>
      <c r="G101" s="14" t="str">
        <f>'H25'!G88</f>
        <v>01:02.48</v>
      </c>
      <c r="H101" t="str">
        <f>'H25'!C88</f>
        <v>Van Thielen</v>
      </c>
      <c r="I101" t="str">
        <f>'H25'!D88</f>
        <v>Michel</v>
      </c>
      <c r="J101" t="str">
        <f>'H25'!E88</f>
        <v>MOZKA/11027/71</v>
      </c>
      <c r="K101" s="15">
        <f>'H25'!F88</f>
        <v>2016</v>
      </c>
    </row>
    <row r="102" spans="1:11" x14ac:dyDescent="0.2">
      <c r="A102" s="14" t="str">
        <f>'D25'!G89</f>
        <v>02:46.25</v>
      </c>
      <c r="B102" t="str">
        <f>'D25'!C89</f>
        <v>Van Cauteren</v>
      </c>
      <c r="C102" t="str">
        <f>'D25'!D89</f>
        <v>Kristin</v>
      </c>
      <c r="D102" t="str">
        <f>'D25'!E89</f>
        <v>LZV/009/64</v>
      </c>
      <c r="E102">
        <f>'D25'!F89</f>
        <v>2009</v>
      </c>
      <c r="F102" s="16" t="str">
        <f>'H25'!A89</f>
        <v>200 4 nages/wissel</v>
      </c>
      <c r="G102" s="14" t="str">
        <f>'H25'!G89</f>
        <v>02:24.64</v>
      </c>
      <c r="H102" t="str">
        <f>'H25'!C89</f>
        <v>Medland</v>
      </c>
      <c r="I102" t="str">
        <f>'H25'!D89</f>
        <v>Dirk</v>
      </c>
      <c r="J102" t="str">
        <f>'H25'!E89</f>
        <v>GZVN/620/69</v>
      </c>
      <c r="K102" s="15">
        <f>'H25'!F89</f>
        <v>2015</v>
      </c>
    </row>
    <row r="103" spans="1:11" x14ac:dyDescent="0.2">
      <c r="A103" s="14" t="str">
        <f>'D25'!G90</f>
        <v>05:51.48</v>
      </c>
      <c r="B103" t="str">
        <f>'D25'!C90</f>
        <v>Michel</v>
      </c>
      <c r="C103" t="str">
        <f>'D25'!D90</f>
        <v>Marion</v>
      </c>
      <c r="D103" t="str">
        <f>'D25'!E90</f>
        <v>EMBOU//64</v>
      </c>
      <c r="E103">
        <f>'D25'!F90</f>
        <v>2013</v>
      </c>
      <c r="F103" s="16" t="str">
        <f>'H25'!A90</f>
        <v>400 wissel/4 nages</v>
      </c>
      <c r="G103" s="14" t="str">
        <f>'H25'!G90</f>
        <v>05:11.18</v>
      </c>
      <c r="H103" t="str">
        <f>'H25'!C90</f>
        <v>Bockstaele</v>
      </c>
      <c r="I103" t="str">
        <f>'H25'!D90</f>
        <v>Francois</v>
      </c>
      <c r="J103" t="str">
        <f>'H25'!E90</f>
        <v>LZV/063/68</v>
      </c>
      <c r="K103" s="15">
        <f>'H25'!F90</f>
        <v>2014</v>
      </c>
    </row>
    <row r="106" spans="1:11" x14ac:dyDescent="0.2">
      <c r="B106" s="18" t="s">
        <v>376</v>
      </c>
      <c r="H106" s="18" t="s">
        <v>377</v>
      </c>
    </row>
    <row r="107" spans="1:11" x14ac:dyDescent="0.2">
      <c r="F107" s="17" t="s">
        <v>383</v>
      </c>
    </row>
    <row r="108" spans="1:11" x14ac:dyDescent="0.2">
      <c r="A108" s="14" t="str">
        <f>'D25'!G91</f>
        <v>00:29.31</v>
      </c>
      <c r="B108" t="str">
        <f>'D25'!C91</f>
        <v>Delaender</v>
      </c>
      <c r="C108" t="str">
        <f>'D25'!D91</f>
        <v>Katrien</v>
      </c>
      <c r="D108" t="str">
        <f>'D25'!E91</f>
        <v>BZK/20525/66</v>
      </c>
      <c r="E108">
        <f>'D25'!F91</f>
        <v>2016</v>
      </c>
      <c r="F108" s="16" t="str">
        <f>'H25'!A91</f>
        <v>50 libre/vrij</v>
      </c>
      <c r="G108" s="14" t="str">
        <f>'H25'!G91</f>
        <v>00:24.86</v>
      </c>
      <c r="H108" t="str">
        <f>'H25'!C91</f>
        <v>Morelle</v>
      </c>
      <c r="I108" t="str">
        <f>'H25'!D91</f>
        <v>Philippe</v>
      </c>
      <c r="J108" t="str">
        <f>'H25'!E91</f>
        <v>NOC/157/56</v>
      </c>
      <c r="K108" s="15">
        <f>'H25'!F91</f>
        <v>2006</v>
      </c>
    </row>
    <row r="109" spans="1:11" x14ac:dyDescent="0.2">
      <c r="A109" s="14" t="str">
        <f>'D25'!G92</f>
        <v>01:04.77</v>
      </c>
      <c r="B109" t="str">
        <f>'D25'!C92</f>
        <v>Delaender</v>
      </c>
      <c r="C109" t="str">
        <f>'D25'!D92</f>
        <v>Katrien</v>
      </c>
      <c r="D109" t="str">
        <f>'D25'!E92</f>
        <v>BZK/20525/66</v>
      </c>
      <c r="E109">
        <f>'D25'!F92</f>
        <v>2017</v>
      </c>
      <c r="F109" s="16" t="str">
        <f>'H25'!A92</f>
        <v>100 vrij/libre</v>
      </c>
      <c r="G109" s="14" t="str">
        <f>'H25'!G92</f>
        <v>00:55.83</v>
      </c>
      <c r="H109" t="str">
        <f>'H25'!C92</f>
        <v>Morelle</v>
      </c>
      <c r="I109" t="str">
        <f>'H25'!D92</f>
        <v>Philippe</v>
      </c>
      <c r="J109" t="str">
        <f>'H25'!E92</f>
        <v>EO/847/157</v>
      </c>
      <c r="K109" s="15">
        <f>'H25'!F92</f>
        <v>2005</v>
      </c>
    </row>
    <row r="110" spans="1:11" x14ac:dyDescent="0.2">
      <c r="A110" s="14" t="str">
        <f>'D25'!G93</f>
        <v>02:22.14</v>
      </c>
      <c r="B110" t="str">
        <f>'D25'!C93</f>
        <v>Delaender</v>
      </c>
      <c r="C110" t="str">
        <f>'D25'!D93</f>
        <v>Katrien</v>
      </c>
      <c r="D110" t="str">
        <f>'D25'!E93</f>
        <v>BZK/20525/66</v>
      </c>
      <c r="E110">
        <f>'D25'!F93</f>
        <v>2018</v>
      </c>
      <c r="F110" s="16" t="str">
        <f>'H25'!A93</f>
        <v>200 libre/vrij</v>
      </c>
      <c r="G110" s="14" t="str">
        <f>'H25'!G93</f>
        <v>02:07.08</v>
      </c>
      <c r="H110" t="str">
        <f>'H25'!C93</f>
        <v>Morelle</v>
      </c>
      <c r="I110" t="str">
        <f>'H25'!D93</f>
        <v>Philippe</v>
      </c>
      <c r="J110" t="str">
        <f>'H25'!E93</f>
        <v>NOC/157/56</v>
      </c>
      <c r="K110" s="15">
        <f>'H25'!F93</f>
        <v>2006</v>
      </c>
    </row>
    <row r="111" spans="1:11" x14ac:dyDescent="0.2">
      <c r="A111" s="14" t="str">
        <f>'D25'!G94</f>
        <v>04:54.47</v>
      </c>
      <c r="B111" t="str">
        <f>'D25'!C94</f>
        <v>Delaender</v>
      </c>
      <c r="C111" t="str">
        <f>'D25'!D94</f>
        <v>Katrien</v>
      </c>
      <c r="D111" t="str">
        <f>'D25'!E94</f>
        <v>BZK/20525/66</v>
      </c>
      <c r="E111">
        <f>'D25'!F94</f>
        <v>2017</v>
      </c>
      <c r="F111" s="16" t="str">
        <f>'H25'!A94</f>
        <v>400 vrij/libre</v>
      </c>
      <c r="G111" s="14" t="str">
        <f>'H25'!G94</f>
        <v>04:34.76</v>
      </c>
      <c r="H111" t="str">
        <f>'H25'!C94</f>
        <v>Rogiers</v>
      </c>
      <c r="I111" t="str">
        <f>'H25'!D94</f>
        <v>Jos</v>
      </c>
      <c r="J111" t="str">
        <f>'H25'!E94</f>
        <v>RSCM/10194/63</v>
      </c>
      <c r="K111" s="15">
        <f>'H25'!F94</f>
        <v>2014</v>
      </c>
    </row>
    <row r="112" spans="1:11" x14ac:dyDescent="0.2">
      <c r="A112" s="14" t="str">
        <f>'D25'!G95</f>
        <v>09:55.00</v>
      </c>
      <c r="B112" t="str">
        <f>'D25'!C95</f>
        <v>Delaender</v>
      </c>
      <c r="C112" t="str">
        <f>'D25'!D95</f>
        <v>Katrien</v>
      </c>
      <c r="D112" t="str">
        <f>'D25'!E95</f>
        <v>BZK/20525/66</v>
      </c>
      <c r="E112">
        <f>'D25'!F95</f>
        <v>2017</v>
      </c>
      <c r="F112" s="16" t="str">
        <f>'H25'!A95</f>
        <v>800 libre/vrij</v>
      </c>
      <c r="G112" s="14" t="str">
        <f>'H25'!G95</f>
        <v>09:42.14</v>
      </c>
      <c r="H112" t="str">
        <f>'H25'!C95</f>
        <v>Rogiers</v>
      </c>
      <c r="I112" t="str">
        <f>'H25'!D95</f>
        <v>Jos</v>
      </c>
      <c r="J112" t="str">
        <f>'H25'!E95</f>
        <v>RSCM/194/63</v>
      </c>
      <c r="K112" s="15">
        <f>'H25'!F95</f>
        <v>2013</v>
      </c>
    </row>
    <row r="113" spans="1:11" x14ac:dyDescent="0.2">
      <c r="A113" s="14" t="str">
        <f>'D25'!G96</f>
        <v>18:58.06</v>
      </c>
      <c r="B113" t="str">
        <f>'D25'!C96</f>
        <v>Delaender</v>
      </c>
      <c r="C113" t="str">
        <f>'D25'!D96</f>
        <v>Katrien</v>
      </c>
      <c r="D113" t="str">
        <f>'D25'!E96</f>
        <v>BZK/20525/66</v>
      </c>
      <c r="E113">
        <f>'D25'!F96</f>
        <v>2018</v>
      </c>
      <c r="F113" s="16" t="str">
        <f>'H25'!A96</f>
        <v>1500 vrij/libre</v>
      </c>
      <c r="G113" s="14" t="str">
        <f>'H25'!G96</f>
        <v>18:53.31</v>
      </c>
      <c r="H113" t="str">
        <f>'H25'!C96</f>
        <v>Van Engelen</v>
      </c>
      <c r="I113" t="str">
        <f>'H25'!D96</f>
        <v>Jordi</v>
      </c>
      <c r="J113" t="str">
        <f>'H25'!E96</f>
        <v>ZIK/11008/66</v>
      </c>
      <c r="K113" s="15">
        <f>'H25'!F96</f>
        <v>2016</v>
      </c>
    </row>
    <row r="114" spans="1:11" x14ac:dyDescent="0.2">
      <c r="A114" s="14" t="str">
        <f>'D25'!G97</f>
        <v>00:36.54</v>
      </c>
      <c r="B114" t="str">
        <f>'D25'!C97</f>
        <v>Michel</v>
      </c>
      <c r="C114" t="str">
        <f>'D25'!D97</f>
        <v>Pierrette</v>
      </c>
      <c r="D114" t="str">
        <f>'D25'!E97</f>
        <v>CNSW/500/62</v>
      </c>
      <c r="E114">
        <f>'D25'!F97</f>
        <v>2012</v>
      </c>
      <c r="F114" s="16" t="str">
        <f>'H25'!A97</f>
        <v>50 dos/rug</v>
      </c>
      <c r="G114" s="14" t="str">
        <f>'H25'!G97</f>
        <v>00:31.07</v>
      </c>
      <c r="H114" t="str">
        <f>'H25'!C97</f>
        <v>Bockstaele</v>
      </c>
      <c r="I114" t="str">
        <f>'H25'!D97</f>
        <v>Francois</v>
      </c>
      <c r="J114" t="str">
        <f>'H25'!E97</f>
        <v>LZV/10063/68</v>
      </c>
      <c r="K114" s="15">
        <f>'H25'!F97</f>
        <v>2018</v>
      </c>
    </row>
    <row r="115" spans="1:11" x14ac:dyDescent="0.2">
      <c r="A115" s="14" t="str">
        <f>'D25'!G98</f>
        <v>01:17.24</v>
      </c>
      <c r="B115" t="str">
        <f>'D25'!C98</f>
        <v>Michel</v>
      </c>
      <c r="C115" t="str">
        <f>'D25'!D98</f>
        <v>Pierrette</v>
      </c>
      <c r="D115" t="str">
        <f>'D25'!E98</f>
        <v>CNSW/00835/62</v>
      </c>
      <c r="E115">
        <f>'D25'!F98</f>
        <v>2016</v>
      </c>
      <c r="F115" s="16" t="str">
        <f>'H25'!A98</f>
        <v>100 rug/dos</v>
      </c>
      <c r="G115" s="14" t="str">
        <f>'H25'!G98</f>
        <v>01:07.24</v>
      </c>
      <c r="H115" t="str">
        <f>'H25'!C98</f>
        <v>Bockstaele</v>
      </c>
      <c r="I115" t="str">
        <f>'H25'!D98</f>
        <v>Francois</v>
      </c>
      <c r="J115" t="str">
        <f>'H25'!E98</f>
        <v>LZV/10063/68</v>
      </c>
      <c r="K115" s="15">
        <f>'H25'!F98</f>
        <v>2018</v>
      </c>
    </row>
    <row r="116" spans="1:11" x14ac:dyDescent="0.2">
      <c r="A116" s="14" t="str">
        <f>'D25'!G99</f>
        <v>02:39.44</v>
      </c>
      <c r="B116" t="str">
        <f>'D25'!C99</f>
        <v>Michel</v>
      </c>
      <c r="C116" t="str">
        <f>'D25'!D99</f>
        <v>Pierrette</v>
      </c>
      <c r="D116" t="str">
        <f>'D25'!E99</f>
        <v>CNSW/00835/62</v>
      </c>
      <c r="E116">
        <f>'D25'!F99</f>
        <v>2016</v>
      </c>
      <c r="F116" s="16" t="str">
        <f>'H25'!A99</f>
        <v>200Dos/rug</v>
      </c>
      <c r="G116" s="14" t="str">
        <f>'H25'!G99</f>
        <v>02:32.96</v>
      </c>
      <c r="H116" t="str">
        <f>'H25'!C99</f>
        <v>Hugues</v>
      </c>
      <c r="I116" t="str">
        <f>'H25'!D99</f>
        <v>Herman</v>
      </c>
      <c r="J116" t="str">
        <f>'H25'!E99</f>
        <v>CMA/002693/66</v>
      </c>
      <c r="K116" s="15">
        <f>'H25'!F99</f>
        <v>2016</v>
      </c>
    </row>
    <row r="117" spans="1:11" x14ac:dyDescent="0.2">
      <c r="A117" s="14" t="str">
        <f>'D25'!G100</f>
        <v>00:41.17</v>
      </c>
      <c r="B117" t="str">
        <f>'D25'!C100</f>
        <v>Michel</v>
      </c>
      <c r="C117" t="str">
        <f>'D25'!D100</f>
        <v>Pierrette</v>
      </c>
      <c r="D117" t="str">
        <f>'D25'!E100</f>
        <v>CNSW/500/62</v>
      </c>
      <c r="E117">
        <f>'D25'!F100</f>
        <v>2012</v>
      </c>
      <c r="F117" s="16" t="str">
        <f>'H25'!A100</f>
        <v>50 schoolslag/brasse</v>
      </c>
      <c r="G117" s="14" t="str">
        <f>'H25'!G100</f>
        <v>00:33.89</v>
      </c>
      <c r="H117" t="str">
        <f>'H25'!C100</f>
        <v>Delfosse</v>
      </c>
      <c r="I117" t="str">
        <f>'H25'!D100</f>
        <v>Olivier</v>
      </c>
      <c r="J117" t="str">
        <f>'H25'!E100</f>
        <v>CNSW/344/63</v>
      </c>
      <c r="K117" s="15">
        <f>'H25'!F100</f>
        <v>2013</v>
      </c>
    </row>
    <row r="118" spans="1:11" x14ac:dyDescent="0.2">
      <c r="A118" s="14" t="str">
        <f>'D25'!G101</f>
        <v>01:27.08</v>
      </c>
      <c r="B118" t="str">
        <f>'D25'!C101</f>
        <v>Michel</v>
      </c>
      <c r="C118" t="str">
        <f>'D25'!D101</f>
        <v>Pierrette</v>
      </c>
      <c r="D118" t="str">
        <f>'D25'!E101</f>
        <v>CNSW/500/62</v>
      </c>
      <c r="E118">
        <f>'D25'!F101</f>
        <v>2012</v>
      </c>
      <c r="F118" s="16" t="str">
        <f>'H25'!A101</f>
        <v>100 brasse/schoolslag</v>
      </c>
      <c r="G118" s="14" t="str">
        <f>'H25'!G101</f>
        <v>01:15.87</v>
      </c>
      <c r="H118" t="str">
        <f>'H25'!C101</f>
        <v>Rogiers</v>
      </c>
      <c r="I118" t="str">
        <f>'H25'!D101</f>
        <v>Jo</v>
      </c>
      <c r="J118" t="str">
        <f>'H25'!E101</f>
        <v>RSCM/10194/63</v>
      </c>
      <c r="K118" s="15">
        <f>'H25'!F101</f>
        <v>2015</v>
      </c>
    </row>
    <row r="119" spans="1:11" x14ac:dyDescent="0.2">
      <c r="A119" s="14" t="str">
        <f>'D25'!G102</f>
        <v>03:04.97</v>
      </c>
      <c r="B119" t="str">
        <f>'D25'!C102</f>
        <v>Michel</v>
      </c>
      <c r="C119" t="str">
        <f>'D25'!D102</f>
        <v>Pierrette</v>
      </c>
      <c r="D119" t="str">
        <f>'D25'!E102</f>
        <v>CNSW/500/62</v>
      </c>
      <c r="E119">
        <f>'D25'!F102</f>
        <v>2013</v>
      </c>
      <c r="F119" s="16" t="str">
        <f>'H25'!A102</f>
        <v>200 schoolslag/brasse</v>
      </c>
      <c r="G119" s="14" t="str">
        <f>'H25'!G102</f>
        <v>02:44.28</v>
      </c>
      <c r="H119" t="str">
        <f>'H25'!C102</f>
        <v>Rogiers</v>
      </c>
      <c r="I119" t="str">
        <f>'H25'!D102</f>
        <v>Jo</v>
      </c>
      <c r="J119" t="str">
        <f>'H25'!E102</f>
        <v>RSCM/10194/63</v>
      </c>
      <c r="K119" s="15">
        <f>'H25'!F102</f>
        <v>2014</v>
      </c>
    </row>
    <row r="120" spans="1:11" x14ac:dyDescent="0.2">
      <c r="A120" s="14" t="str">
        <f>'D25'!G103</f>
        <v>00:31.81</v>
      </c>
      <c r="B120" t="str">
        <f>'D25'!C103</f>
        <v>Delaender</v>
      </c>
      <c r="C120" t="str">
        <f>'D25'!D103</f>
        <v>Katrien</v>
      </c>
      <c r="D120" t="str">
        <f>'D25'!E103</f>
        <v>BZK/20525/66</v>
      </c>
      <c r="E120">
        <f>'D25'!F103</f>
        <v>2017</v>
      </c>
      <c r="F120" s="16" t="str">
        <f>'H25'!A103</f>
        <v>50 papillon/vlinder</v>
      </c>
      <c r="G120" s="14" t="str">
        <f>'H25'!G103</f>
        <v>00:27.45</v>
      </c>
      <c r="H120" t="str">
        <f>'H25'!C103</f>
        <v>Morelle</v>
      </c>
      <c r="I120" t="str">
        <f>'H25'!D103</f>
        <v>Philippe</v>
      </c>
      <c r="J120" t="str">
        <f>'H25'!E103</f>
        <v>NOC/157/56</v>
      </c>
      <c r="K120" s="15">
        <f>'H25'!F103</f>
        <v>2007</v>
      </c>
    </row>
    <row r="121" spans="1:11" x14ac:dyDescent="0.2">
      <c r="A121" s="14" t="str">
        <f>'D25'!G104</f>
        <v>01:10.68</v>
      </c>
      <c r="B121" t="str">
        <f>'D25'!C104</f>
        <v>Delaender</v>
      </c>
      <c r="C121" t="str">
        <f>'D25'!D104</f>
        <v>Katrien</v>
      </c>
      <c r="D121" t="str">
        <f>'D25'!E104</f>
        <v>BZK/20525/66</v>
      </c>
      <c r="E121">
        <f>'D25'!F104</f>
        <v>2017</v>
      </c>
      <c r="F121" s="16" t="str">
        <f>'H25'!A104</f>
        <v>100 vlinder/papillon</v>
      </c>
      <c r="G121" s="14" t="str">
        <f>'H25'!G104</f>
        <v>01:02.55</v>
      </c>
      <c r="H121" t="str">
        <f>'H25'!C104</f>
        <v>Rogiers</v>
      </c>
      <c r="I121" t="str">
        <f>'H25'!D104</f>
        <v>Jos</v>
      </c>
      <c r="J121" t="str">
        <f>'H25'!E104</f>
        <v>RSCM/194/63</v>
      </c>
      <c r="K121" s="15">
        <f>'H25'!F104</f>
        <v>2013</v>
      </c>
    </row>
    <row r="122" spans="1:11" x14ac:dyDescent="0.2">
      <c r="A122" s="14" t="str">
        <f>'D25'!G105</f>
        <v>02:49.92</v>
      </c>
      <c r="B122" t="str">
        <f>'D25'!C105</f>
        <v>Michel</v>
      </c>
      <c r="C122" t="str">
        <f>'D25'!D105</f>
        <v>Pierrette</v>
      </c>
      <c r="D122" t="str">
        <f>'D25'!E105</f>
        <v>CNSW/000835/62</v>
      </c>
      <c r="E122">
        <f>'D25'!F105</f>
        <v>2016</v>
      </c>
      <c r="F122" s="16" t="str">
        <f>'H25'!A105</f>
        <v>200 vlinder/papillon</v>
      </c>
      <c r="G122" s="14" t="str">
        <f>'H25'!G105</f>
        <v>02:22.48</v>
      </c>
      <c r="H122" t="str">
        <f>'H25'!C105</f>
        <v>Bockstaele</v>
      </c>
      <c r="I122" t="str">
        <f>'H25'!D105</f>
        <v>Francois</v>
      </c>
      <c r="J122" t="str">
        <f>'H25'!E105</f>
        <v>LZV/10063/68</v>
      </c>
      <c r="K122" s="15">
        <f>'H25'!F105</f>
        <v>2018</v>
      </c>
    </row>
    <row r="123" spans="1:11" x14ac:dyDescent="0.2">
      <c r="A123" s="14" t="str">
        <f>'D25'!G106</f>
        <v>01:14.93</v>
      </c>
      <c r="B123" t="str">
        <f>'D25'!C106</f>
        <v>Delaender</v>
      </c>
      <c r="C123" t="str">
        <f>'D25'!D106</f>
        <v>Katrien</v>
      </c>
      <c r="D123" t="str">
        <f>'D25'!E106</f>
        <v>BZK/20525/66</v>
      </c>
      <c r="E123">
        <f>'D25'!F106</f>
        <v>2016</v>
      </c>
      <c r="F123" s="16" t="str">
        <f>'H25'!A106</f>
        <v>100 wissel/4 nages</v>
      </c>
      <c r="G123" s="14" t="str">
        <f>'H25'!G106</f>
        <v>01:06.63</v>
      </c>
      <c r="H123" t="str">
        <f>'H25'!C106</f>
        <v>Rogiers</v>
      </c>
      <c r="I123" t="str">
        <f>'H25'!D106</f>
        <v>Jos</v>
      </c>
      <c r="J123" t="str">
        <f>'H25'!E106</f>
        <v>RSCM/194/63</v>
      </c>
      <c r="K123" s="15">
        <f>'H25'!F106</f>
        <v>2014</v>
      </c>
    </row>
    <row r="124" spans="1:11" x14ac:dyDescent="0.2">
      <c r="A124" s="14" t="str">
        <f>'D25'!G107</f>
        <v>02:41.66</v>
      </c>
      <c r="B124" t="str">
        <f>'D25'!C107</f>
        <v>Delaender</v>
      </c>
      <c r="C124" t="str">
        <f>'D25'!D107</f>
        <v>Katrien</v>
      </c>
      <c r="D124" t="str">
        <f>'D25'!E107</f>
        <v>BZK/20525/66</v>
      </c>
      <c r="E124">
        <f>'D25'!F107</f>
        <v>2017</v>
      </c>
      <c r="F124" s="16" t="str">
        <f>'H25'!A107</f>
        <v>200 4 nages/wissel</v>
      </c>
      <c r="G124" s="14" t="str">
        <f>'H25'!G107</f>
        <v>02:28.56</v>
      </c>
      <c r="H124" t="str">
        <f>'H25'!C107</f>
        <v>Rogiers</v>
      </c>
      <c r="I124" t="str">
        <f>'H25'!D107</f>
        <v>Jo</v>
      </c>
      <c r="J124" t="str">
        <f>'H25'!E107</f>
        <v>RSCM/10194/63</v>
      </c>
      <c r="K124" s="15">
        <f>'H25'!F107</f>
        <v>2015</v>
      </c>
    </row>
    <row r="125" spans="1:11" x14ac:dyDescent="0.2">
      <c r="A125" s="14" t="str">
        <f>'D25'!G108</f>
        <v>05:37.52</v>
      </c>
      <c r="B125" t="str">
        <f>'D25'!C108</f>
        <v>Michel</v>
      </c>
      <c r="C125" t="str">
        <f>'D25'!D108</f>
        <v>Marion</v>
      </c>
      <c r="D125" t="str">
        <f>'D25'!E108</f>
        <v>EMBOU/489/64</v>
      </c>
      <c r="E125">
        <f>'D25'!F108</f>
        <v>2014</v>
      </c>
      <c r="F125" s="16" t="str">
        <f>'H25'!A108</f>
        <v>400 wissel/4 nages</v>
      </c>
      <c r="G125" s="14" t="str">
        <f>'H25'!G108</f>
        <v>05:12.52</v>
      </c>
      <c r="H125" t="str">
        <f>'H25'!C108</f>
        <v>Bockstaele</v>
      </c>
      <c r="I125" t="str">
        <f>'H25'!D108</f>
        <v>Francois</v>
      </c>
      <c r="J125" t="str">
        <f>'H25'!E108</f>
        <v>LZV/10063/68</v>
      </c>
      <c r="K125" s="15">
        <f>'H25'!F108</f>
        <v>2018</v>
      </c>
    </row>
    <row r="126" spans="1:11" x14ac:dyDescent="0.2">
      <c r="F126" s="17" t="s">
        <v>384</v>
      </c>
    </row>
    <row r="127" spans="1:11" x14ac:dyDescent="0.2">
      <c r="A127" s="14" t="str">
        <f>'D25'!G109</f>
        <v>00:30.94</v>
      </c>
      <c r="B127" t="str">
        <f>'D25'!C109</f>
        <v>Crabbé</v>
      </c>
      <c r="C127" t="str">
        <f>'D25'!D109</f>
        <v>Colette</v>
      </c>
      <c r="D127" t="str">
        <f>'D25'!E109</f>
        <v>CNSW/559/56</v>
      </c>
      <c r="E127">
        <f>'D25'!F109</f>
        <v>2013</v>
      </c>
      <c r="F127" s="16" t="str">
        <f>'H25'!A109</f>
        <v>50 libre/vrij</v>
      </c>
      <c r="G127" s="14" t="str">
        <f>'H25'!G109</f>
        <v>00:25.74</v>
      </c>
      <c r="H127" t="str">
        <f>'H25'!C109</f>
        <v>Godeaux</v>
      </c>
      <c r="I127" t="str">
        <f>'H25'!D109</f>
        <v>Lionel</v>
      </c>
      <c r="J127" t="str">
        <f>'H25'!E109</f>
        <v>CNSW/000217/60</v>
      </c>
      <c r="K127" s="15">
        <f>'H25'!F109</f>
        <v>2016</v>
      </c>
    </row>
    <row r="128" spans="1:11" x14ac:dyDescent="0.2">
      <c r="A128" s="14" t="str">
        <f>'D25'!G110</f>
        <v>01:07.41</v>
      </c>
      <c r="B128" t="str">
        <f>'D25'!C110</f>
        <v>Crabbé</v>
      </c>
      <c r="C128" t="str">
        <f>'D25'!D110</f>
        <v>Colette</v>
      </c>
      <c r="D128" t="str">
        <f>'D25'!E110</f>
        <v>CNSW/559/56</v>
      </c>
      <c r="E128">
        <f>'D25'!F110</f>
        <v>2013</v>
      </c>
      <c r="F128" s="16" t="str">
        <f>'H25'!A110</f>
        <v>100 vrij/libre</v>
      </c>
      <c r="G128" s="14" t="str">
        <f>'H25'!G110</f>
        <v>00:58.79</v>
      </c>
      <c r="H128" t="str">
        <f>'H25'!C110</f>
        <v>Godeaux</v>
      </c>
      <c r="I128" t="str">
        <f>'H25'!D110</f>
        <v>Lionel</v>
      </c>
      <c r="J128" t="str">
        <f>'H25'!E110</f>
        <v>CNSW/000217/60</v>
      </c>
      <c r="K128" s="15">
        <f>'H25'!F110</f>
        <v>2016</v>
      </c>
    </row>
    <row r="129" spans="1:11" x14ac:dyDescent="0.2">
      <c r="A129" s="14" t="str">
        <f>'D25'!G111</f>
        <v>02:32.63</v>
      </c>
      <c r="B129" t="str">
        <f>'D25'!C111</f>
        <v>Michel</v>
      </c>
      <c r="C129" t="str">
        <f>'D25'!D111</f>
        <v>Pierrette</v>
      </c>
      <c r="D129" t="str">
        <f>'D25'!E111</f>
        <v>CNSW/000835/62</v>
      </c>
      <c r="E129">
        <f>'D25'!F111</f>
        <v>2017</v>
      </c>
      <c r="F129" s="16" t="str">
        <f>'H25'!A111</f>
        <v>200 libre/vrij</v>
      </c>
      <c r="G129" s="14" t="str">
        <f>'H25'!G111</f>
        <v>02:12.07</v>
      </c>
      <c r="H129" t="str">
        <f>'H25'!C111</f>
        <v>Rogiers</v>
      </c>
      <c r="I129" t="str">
        <f>'H25'!D111</f>
        <v>Jo</v>
      </c>
      <c r="J129" t="str">
        <f>'H25'!E111</f>
        <v>RSCM/10194/63</v>
      </c>
      <c r="K129" s="15">
        <f>'H25'!F111</f>
        <v>2020</v>
      </c>
    </row>
    <row r="130" spans="1:11" x14ac:dyDescent="0.2">
      <c r="A130" s="14" t="str">
        <f>'D25'!G112</f>
        <v>05:12.73</v>
      </c>
      <c r="B130" t="str">
        <f>'D25'!C112</f>
        <v>Michel</v>
      </c>
      <c r="C130" t="str">
        <f>'D25'!D112</f>
        <v>Pierrette</v>
      </c>
      <c r="D130" t="str">
        <f>'D25'!E112</f>
        <v>CNSW/000835/62</v>
      </c>
      <c r="E130">
        <f>'D25'!F112</f>
        <v>2017</v>
      </c>
      <c r="F130" s="16" t="str">
        <f>'H25'!A112</f>
        <v>400 vrij/libre</v>
      </c>
      <c r="G130" s="14" t="str">
        <f>'H25'!G112</f>
        <v>04:42.54</v>
      </c>
      <c r="H130" t="str">
        <f>'H25'!C112</f>
        <v>Rogiers</v>
      </c>
      <c r="I130" t="str">
        <f>'H25'!D112</f>
        <v>Jo</v>
      </c>
      <c r="J130" t="str">
        <f>'H25'!E112</f>
        <v>RSCM/10194/63</v>
      </c>
      <c r="K130" s="15">
        <f>'H25'!F112</f>
        <v>2020</v>
      </c>
    </row>
    <row r="131" spans="1:11" x14ac:dyDescent="0.2">
      <c r="A131" s="14" t="s">
        <v>651</v>
      </c>
      <c r="B131" t="str">
        <f>'D25'!C113</f>
        <v>Michel</v>
      </c>
      <c r="C131" t="str">
        <f>'D25'!D113</f>
        <v>Pierrette</v>
      </c>
      <c r="D131" t="str">
        <f>'D25'!E112</f>
        <v>CNSW/000835/62</v>
      </c>
      <c r="E131">
        <f>'D25'!F113</f>
        <v>2017</v>
      </c>
      <c r="F131" s="16" t="str">
        <f>'H25'!A113</f>
        <v>800 libre/vrij</v>
      </c>
      <c r="G131" s="14" t="str">
        <f>'H25'!G113</f>
        <v>10:20.86</v>
      </c>
      <c r="H131" t="str">
        <f>'H25'!C113</f>
        <v>Cadiat</v>
      </c>
      <c r="I131" t="str">
        <f>'H25'!D113</f>
        <v>Jean - Marie</v>
      </c>
      <c r="J131" t="str">
        <f>'H25'!E113</f>
        <v>BOUST/278/53</v>
      </c>
      <c r="K131" s="15">
        <f>'H25'!F113</f>
        <v>2010</v>
      </c>
    </row>
    <row r="132" spans="1:11" x14ac:dyDescent="0.2">
      <c r="A132" s="14" t="str">
        <f>'D25'!G114</f>
        <v>20:01.36</v>
      </c>
      <c r="B132" t="str">
        <f>'D25'!C114</f>
        <v>Michel</v>
      </c>
      <c r="C132" t="str">
        <f>'D25'!D114</f>
        <v>Pierrette</v>
      </c>
      <c r="D132" t="str">
        <f>'D25'!E114</f>
        <v>CNSW/000835/62</v>
      </c>
      <c r="E132">
        <f>'D25'!F114</f>
        <v>2017</v>
      </c>
      <c r="F132" s="16" t="str">
        <f>'H25'!A114</f>
        <v>1500 vrij/libre</v>
      </c>
      <c r="G132" s="14" t="str">
        <f>'H25'!G114</f>
        <v>19:32.32</v>
      </c>
      <c r="H132" t="str">
        <f>'H25'!C114</f>
        <v>Cadiat</v>
      </c>
      <c r="I132" t="str">
        <f>'H25'!D114</f>
        <v>Jean - Marie</v>
      </c>
      <c r="J132" t="str">
        <f>'H25'!E114</f>
        <v>BOUST/278/53</v>
      </c>
      <c r="K132" s="15">
        <f>'H25'!F114</f>
        <v>2010</v>
      </c>
    </row>
    <row r="133" spans="1:11" x14ac:dyDescent="0.2">
      <c r="A133" s="14" t="str">
        <f>'D25'!G115</f>
        <v>00:36.82</v>
      </c>
      <c r="B133" t="str">
        <f>'D25'!C115</f>
        <v>Crabbé</v>
      </c>
      <c r="C133" t="str">
        <f>'D25'!D115</f>
        <v>Colette</v>
      </c>
      <c r="D133" t="str">
        <f>'D25'!E115</f>
        <v>CNSW/559/56</v>
      </c>
      <c r="E133">
        <f>'D25'!F115</f>
        <v>2014</v>
      </c>
      <c r="F133" s="16" t="str">
        <f>'H25'!A115</f>
        <v>50 dos/rug</v>
      </c>
      <c r="G133" s="14" t="str">
        <f>'H25'!G115</f>
        <v>00:32.82</v>
      </c>
      <c r="H133" t="str">
        <f>'H25'!C115</f>
        <v>Cadiat</v>
      </c>
      <c r="I133" t="str">
        <f>'H25'!D115</f>
        <v>Jean - Marie</v>
      </c>
      <c r="J133" t="str">
        <f>'H25'!E115</f>
        <v>BOUST/278/53</v>
      </c>
      <c r="K133" s="15">
        <f>'H25'!F115</f>
        <v>2008</v>
      </c>
    </row>
    <row r="134" spans="1:11" x14ac:dyDescent="0.2">
      <c r="A134" s="14" t="str">
        <f>'D25'!G116</f>
        <v>01:15.53</v>
      </c>
      <c r="B134" t="str">
        <f>'D25'!C116</f>
        <v>Michel</v>
      </c>
      <c r="C134" t="str">
        <f>'D25'!D116</f>
        <v>Pierrette</v>
      </c>
      <c r="D134" t="str">
        <f>'D25'!E116</f>
        <v>CNSW/000835/62</v>
      </c>
      <c r="E134">
        <f>'D25'!F116</f>
        <v>2017</v>
      </c>
      <c r="F134" s="16" t="str">
        <f>'H25'!A116</f>
        <v>100 rug/dos</v>
      </c>
      <c r="G134" s="14" t="str">
        <f>'H25'!G116</f>
        <v>01:08.86</v>
      </c>
      <c r="H134" t="str">
        <f>'H25'!C116</f>
        <v>Cadiat</v>
      </c>
      <c r="I134" t="str">
        <f>'H25'!D116</f>
        <v>Jean - Marie</v>
      </c>
      <c r="J134" t="str">
        <f>'H25'!E116</f>
        <v>BOUST/278/53</v>
      </c>
      <c r="K134" s="15">
        <f>'H25'!F116</f>
        <v>2009</v>
      </c>
    </row>
    <row r="135" spans="1:11" x14ac:dyDescent="0.2">
      <c r="A135" s="14" t="str">
        <f>'D25'!G117</f>
        <v>02:42.12</v>
      </c>
      <c r="B135" t="str">
        <f>'D25'!C117</f>
        <v>Michel</v>
      </c>
      <c r="C135" t="str">
        <f>'D25'!D117</f>
        <v>Pierrette</v>
      </c>
      <c r="D135" t="str">
        <f>'D25'!E117</f>
        <v>CNSW/000835/62</v>
      </c>
      <c r="E135">
        <f>'D25'!F117</f>
        <v>2017</v>
      </c>
      <c r="F135" s="16" t="str">
        <f>'H25'!A117</f>
        <v>200Dos/rug</v>
      </c>
      <c r="G135" s="14" t="str">
        <f>'H25'!G117</f>
        <v>02:36.36</v>
      </c>
      <c r="H135" t="str">
        <f>'H25'!C117</f>
        <v>Cadiat</v>
      </c>
      <c r="I135" t="str">
        <f>'H25'!D117</f>
        <v>Jean - Marie</v>
      </c>
      <c r="J135" t="str">
        <f>'H25'!E117</f>
        <v>BOUST/278/53</v>
      </c>
      <c r="K135" s="15">
        <f>'H25'!F117</f>
        <v>2008</v>
      </c>
    </row>
    <row r="136" spans="1:11" x14ac:dyDescent="0.2">
      <c r="A136" s="14" t="str">
        <f>'D25'!G118</f>
        <v>00:38.44</v>
      </c>
      <c r="B136" t="str">
        <f>'D25'!C118</f>
        <v>Crabbé</v>
      </c>
      <c r="C136" t="str">
        <f>'D25'!D118</f>
        <v>Colette</v>
      </c>
      <c r="D136" t="str">
        <f>'D25'!E118</f>
        <v>CNSW/559/56</v>
      </c>
      <c r="E136">
        <f>'D25'!F118</f>
        <v>2014</v>
      </c>
      <c r="F136" s="16" t="str">
        <f>'H25'!A118</f>
        <v>50 schoolslag/brasse</v>
      </c>
      <c r="G136" s="14" t="str">
        <f>'H25'!G118</f>
        <v>00:36.07</v>
      </c>
      <c r="H136" t="str">
        <f>'H25'!C118</f>
        <v>Cadiat</v>
      </c>
      <c r="I136" t="str">
        <f>'H25'!D118</f>
        <v>Jean - Marie</v>
      </c>
      <c r="J136" t="str">
        <f>'H25'!E118</f>
        <v>BOUST/278/53</v>
      </c>
      <c r="K136" s="15">
        <f>'H25'!F118</f>
        <v>2009</v>
      </c>
    </row>
    <row r="137" spans="1:11" x14ac:dyDescent="0.2">
      <c r="A137" s="14" t="str">
        <f>'D25'!G119</f>
        <v>01:24.47</v>
      </c>
      <c r="B137" t="str">
        <f>'D25'!C119</f>
        <v>Crabbé</v>
      </c>
      <c r="C137" t="str">
        <f>'D25'!D119</f>
        <v>Colette</v>
      </c>
      <c r="D137" t="str">
        <f>'D25'!E119</f>
        <v>CNSW/559/56</v>
      </c>
      <c r="E137">
        <f>'D25'!F119</f>
        <v>2012</v>
      </c>
      <c r="F137" s="16" t="str">
        <f>'H25'!A119</f>
        <v>100 brasse/schoolslag</v>
      </c>
      <c r="G137" s="14" t="str">
        <f>'H25'!G119</f>
        <v>01:16.39</v>
      </c>
      <c r="H137" t="str">
        <f>'H25'!C119</f>
        <v>Cadiat</v>
      </c>
      <c r="I137" t="str">
        <f>'H25'!D119</f>
        <v>Jean - Marie</v>
      </c>
      <c r="J137" t="str">
        <f>'H25'!E119</f>
        <v>BOUST/278/53</v>
      </c>
      <c r="K137" s="15">
        <f>'H25'!F119</f>
        <v>2009</v>
      </c>
    </row>
    <row r="138" spans="1:11" x14ac:dyDescent="0.2">
      <c r="A138" s="14" t="str">
        <f>'D25'!G120</f>
        <v>02:59.34</v>
      </c>
      <c r="B138" t="str">
        <f>'D25'!C120</f>
        <v>Crabbé</v>
      </c>
      <c r="C138" t="str">
        <f>'D25'!D120</f>
        <v>Colette</v>
      </c>
      <c r="D138" t="str">
        <f>'D25'!E120</f>
        <v>CNSW/559/56</v>
      </c>
      <c r="E138">
        <f>'D25'!F120</f>
        <v>2012</v>
      </c>
      <c r="F138" s="16" t="str">
        <f>'H25'!A120</f>
        <v>200 schoolslag/brasse</v>
      </c>
      <c r="G138" s="14" t="str">
        <f>'H25'!G120</f>
        <v>02:49.09</v>
      </c>
      <c r="H138" t="str">
        <f>'H25'!C120</f>
        <v>Cadiat</v>
      </c>
      <c r="I138" t="str">
        <f>'H25'!D120</f>
        <v>Jean - Marie</v>
      </c>
      <c r="J138" t="str">
        <f>'H25'!E120</f>
        <v>BOUST/278/53</v>
      </c>
      <c r="K138" s="15">
        <f>'H25'!F120</f>
        <v>2010</v>
      </c>
    </row>
    <row r="139" spans="1:11" x14ac:dyDescent="0.2">
      <c r="A139" s="14" t="str">
        <f>'D25'!G121</f>
        <v>00:33.73</v>
      </c>
      <c r="B139" t="str">
        <f>'D25'!C121</f>
        <v>Crabbé</v>
      </c>
      <c r="C139" t="str">
        <f>'D25'!D121</f>
        <v>Colette</v>
      </c>
      <c r="D139" t="str">
        <f>'D25'!E121</f>
        <v>CNSW/559/56</v>
      </c>
      <c r="E139">
        <f>'D25'!F121</f>
        <v>2014</v>
      </c>
      <c r="F139" s="16" t="str">
        <f>'H25'!A121</f>
        <v>50 papillon/vlinder</v>
      </c>
      <c r="G139" s="14" t="str">
        <f>'H25'!G121</f>
        <v>00:27.94</v>
      </c>
      <c r="H139" t="str">
        <f>'H25'!C121</f>
        <v>Cadiat</v>
      </c>
      <c r="I139" t="str">
        <f>'H25'!D121</f>
        <v>Jean - Marie</v>
      </c>
      <c r="J139" t="str">
        <f>'H25'!E121</f>
        <v>BOUST/278/53</v>
      </c>
      <c r="K139" s="15">
        <f>'H25'!F121</f>
        <v>2009</v>
      </c>
    </row>
    <row r="140" spans="1:11" x14ac:dyDescent="0.2">
      <c r="A140" s="14" t="str">
        <f>'D25'!G122</f>
        <v>01:14.35</v>
      </c>
      <c r="B140" t="str">
        <f>'D25'!C122</f>
        <v>Crabbé</v>
      </c>
      <c r="C140" t="str">
        <f>'D25'!D122</f>
        <v>Colette</v>
      </c>
      <c r="D140" t="str">
        <f>'D25'!E122</f>
        <v>CNSW/559/56</v>
      </c>
      <c r="E140">
        <f>'D25'!F122</f>
        <v>2014</v>
      </c>
      <c r="F140" s="16" t="str">
        <f>'H25'!A122</f>
        <v>100 vlinder/papillon</v>
      </c>
      <c r="G140" s="14" t="str">
        <f>'H25'!G122</f>
        <v>01:03.23</v>
      </c>
      <c r="H140" t="str">
        <f>'H25'!C122</f>
        <v>Cadiat</v>
      </c>
      <c r="I140" t="str">
        <f>'H25'!D122</f>
        <v>Jean - Marie</v>
      </c>
      <c r="J140" t="str">
        <f>'H25'!E122</f>
        <v>BOUST/278/53</v>
      </c>
      <c r="K140" s="15">
        <f>'H25'!F122</f>
        <v>2009</v>
      </c>
    </row>
    <row r="141" spans="1:11" x14ac:dyDescent="0.2">
      <c r="B141" s="18" t="s">
        <v>376</v>
      </c>
      <c r="H141" s="18" t="s">
        <v>377</v>
      </c>
    </row>
    <row r="142" spans="1:11" x14ac:dyDescent="0.2">
      <c r="F142" s="17" t="s">
        <v>384</v>
      </c>
    </row>
    <row r="143" spans="1:11" x14ac:dyDescent="0.2">
      <c r="A143" s="14" t="str">
        <f>'D25'!G123</f>
        <v>02:48.39</v>
      </c>
      <c r="B143" t="str">
        <f>'D25'!C123</f>
        <v>Michel</v>
      </c>
      <c r="C143" t="str">
        <f>'D25'!D123</f>
        <v>Pierrette</v>
      </c>
      <c r="D143" t="str">
        <f>'D25'!E123</f>
        <v>CNSW/000835/62</v>
      </c>
      <c r="E143">
        <f>'D25'!F123</f>
        <v>2017</v>
      </c>
      <c r="F143" s="16" t="str">
        <f>'H25'!A123</f>
        <v>200 vlinder/papillon</v>
      </c>
      <c r="G143" s="14" t="str">
        <f>'H25'!G123</f>
        <v>02:34.64</v>
      </c>
      <c r="H143" t="str">
        <f>'H25'!C123</f>
        <v>Cadiat</v>
      </c>
      <c r="I143" t="str">
        <f>'H25'!D123</f>
        <v>Jean - Marie</v>
      </c>
      <c r="J143" t="str">
        <f>'H25'!E123</f>
        <v>BOUST/278/53</v>
      </c>
      <c r="K143" s="15">
        <f>'H25'!F123</f>
        <v>2008</v>
      </c>
    </row>
    <row r="144" spans="1:11" x14ac:dyDescent="0.2">
      <c r="A144" s="14" t="str">
        <f>'D25'!G124</f>
        <v>01:14.31</v>
      </c>
      <c r="B144" t="str">
        <f>'D25'!C124</f>
        <v>Crabbé</v>
      </c>
      <c r="C144" t="str">
        <f>'D25'!D124</f>
        <v>Colette</v>
      </c>
      <c r="D144" t="str">
        <f>'D25'!E124</f>
        <v>CNSW/559/56</v>
      </c>
      <c r="E144">
        <f>'D25'!F124</f>
        <v>2013</v>
      </c>
      <c r="F144" s="16" t="str">
        <f>'H25'!A124</f>
        <v>100 wissel/4 nages</v>
      </c>
      <c r="G144" s="14" t="str">
        <f>'H25'!G124</f>
        <v>01:07.12</v>
      </c>
      <c r="H144" t="str">
        <f>'H25'!C124</f>
        <v>Cadiat</v>
      </c>
      <c r="I144" t="str">
        <f>'H25'!D124</f>
        <v>Jean - Marie</v>
      </c>
      <c r="J144" t="str">
        <f>'H25'!E124</f>
        <v>BOUST/278/53</v>
      </c>
      <c r="K144" s="15">
        <f>'H25'!F124</f>
        <v>2009</v>
      </c>
    </row>
    <row r="145" spans="1:11" x14ac:dyDescent="0.2">
      <c r="A145" s="14" t="str">
        <f>'D25'!G125</f>
        <v>02:43.05</v>
      </c>
      <c r="B145" t="str">
        <f>'D25'!C125</f>
        <v>Michel</v>
      </c>
      <c r="C145" t="str">
        <f>'D25'!D125</f>
        <v>Pierrette</v>
      </c>
      <c r="D145" t="str">
        <f>'D25'!E125</f>
        <v>CNSW/000835/62</v>
      </c>
      <c r="E145">
        <f>'D25'!F125</f>
        <v>2017</v>
      </c>
      <c r="F145" s="16" t="str">
        <f>'H25'!A125</f>
        <v>200 4 nages/wissel</v>
      </c>
      <c r="G145" s="14" t="str">
        <f>'H25'!G125</f>
        <v>02:30.76</v>
      </c>
      <c r="H145" t="str">
        <f>'H25'!C125</f>
        <v>Cadiat</v>
      </c>
      <c r="I145" t="str">
        <f>'H25'!D125</f>
        <v>Jean - Marie</v>
      </c>
      <c r="J145" t="str">
        <f>'H25'!E125</f>
        <v>BOUST/278/53</v>
      </c>
      <c r="K145" s="15">
        <f>'H25'!F125</f>
        <v>2009</v>
      </c>
    </row>
    <row r="146" spans="1:11" x14ac:dyDescent="0.2">
      <c r="A146" s="14" t="str">
        <f>'D25'!G126</f>
        <v>05:42.65</v>
      </c>
      <c r="B146" t="str">
        <f>'D25'!C126</f>
        <v>Michel</v>
      </c>
      <c r="C146" t="str">
        <f>'D25'!D126</f>
        <v>Pierrette</v>
      </c>
      <c r="D146" t="str">
        <f>'D25'!E126</f>
        <v>CNSW/000835/62</v>
      </c>
      <c r="E146">
        <f>'D25'!F126</f>
        <v>2017</v>
      </c>
      <c r="F146" s="16" t="str">
        <f>'H25'!A126</f>
        <v>400 wissel/4 nages</v>
      </c>
      <c r="G146" s="14" t="str">
        <f>'H25'!G126</f>
        <v>05:34.80</v>
      </c>
      <c r="H146" t="str">
        <f>'H25'!C126</f>
        <v>Cadiat</v>
      </c>
      <c r="I146" t="str">
        <f>'H25'!D126</f>
        <v>Jean - Marie</v>
      </c>
      <c r="J146" t="str">
        <f>'H25'!E126</f>
        <v>BOUST/278/53</v>
      </c>
      <c r="K146" s="15">
        <f>'H25'!F126</f>
        <v>2011</v>
      </c>
    </row>
    <row r="147" spans="1:11" x14ac:dyDescent="0.2">
      <c r="F147" s="17" t="s">
        <v>385</v>
      </c>
    </row>
    <row r="148" spans="1:11" x14ac:dyDescent="0.2">
      <c r="A148" s="14" t="str">
        <f>'D25'!G127</f>
        <v>00:36.64</v>
      </c>
      <c r="B148" t="str">
        <f>'D25'!C127</f>
        <v>Pellis</v>
      </c>
      <c r="C148" t="str">
        <f>'D25'!D127</f>
        <v>Eliane</v>
      </c>
      <c r="D148" t="str">
        <f>'D25'!E127</f>
        <v>ZSA/154/33</v>
      </c>
      <c r="E148">
        <f>'D25'!F127</f>
        <v>1996</v>
      </c>
      <c r="F148" s="16" t="str">
        <f>'H25'!A127</f>
        <v>50 libre/vrij</v>
      </c>
      <c r="G148" s="14" t="str">
        <f>'H25'!G127</f>
        <v>00:26.34</v>
      </c>
      <c r="H148" t="str">
        <f>'H25'!C127</f>
        <v>Godeaux</v>
      </c>
      <c r="I148" t="str">
        <f>'H25'!D127</f>
        <v>Lionel</v>
      </c>
      <c r="J148" t="str">
        <f>'H25'!E127</f>
        <v>CNSW/000217/60</v>
      </c>
      <c r="K148" s="15">
        <f>'H25'!F127</f>
        <v>2020</v>
      </c>
    </row>
    <row r="149" spans="1:11" x14ac:dyDescent="0.2">
      <c r="A149" s="14" t="str">
        <f>'D25'!G128</f>
        <v>01:21.22</v>
      </c>
      <c r="B149" t="str">
        <f>'D25'!C128</f>
        <v>Baeten</v>
      </c>
      <c r="C149" t="str">
        <f>'D25'!D128</f>
        <v>Jenny</v>
      </c>
      <c r="D149" t="str">
        <f>'D25'!E128</f>
        <v>W/093/43</v>
      </c>
      <c r="E149">
        <f>'D25'!F128</f>
        <v>2003</v>
      </c>
      <c r="F149" s="16" t="str">
        <f>'H25'!A128</f>
        <v>100 vrij/libre</v>
      </c>
      <c r="G149" s="14" t="str">
        <f>'H25'!G128</f>
        <v>01:01.17</v>
      </c>
      <c r="H149" t="str">
        <f>'H25'!C128</f>
        <v>Morelle</v>
      </c>
      <c r="I149" t="str">
        <f>'H25'!D128</f>
        <v>Philippe</v>
      </c>
      <c r="J149" t="str">
        <f>'H25'!E128</f>
        <v>Helios/005139/56</v>
      </c>
      <c r="K149" s="15">
        <f>'H25'!F128</f>
        <v>2016</v>
      </c>
    </row>
    <row r="150" spans="1:11" x14ac:dyDescent="0.2">
      <c r="A150" s="14" t="str">
        <f>'D25'!G129</f>
        <v>03:00.73</v>
      </c>
      <c r="B150" t="str">
        <f>'D25'!C129</f>
        <v>De Sauvage</v>
      </c>
      <c r="C150" t="str">
        <f>'D25'!D129</f>
        <v>Anne</v>
      </c>
      <c r="D150" t="str">
        <f>'D25'!E129</f>
        <v>CNSW/005093/55</v>
      </c>
      <c r="E150">
        <f>'D25'!F129</f>
        <v>2016</v>
      </c>
      <c r="F150" s="16" t="str">
        <f>'H25'!A129</f>
        <v>200 libre/vrij</v>
      </c>
      <c r="G150" s="14" t="str">
        <f>'H25'!G129</f>
        <v>02:15.56</v>
      </c>
      <c r="H150" t="str">
        <f>'H25'!C129</f>
        <v>Morelle</v>
      </c>
      <c r="I150" t="str">
        <f>'H25'!D129</f>
        <v>Philippe</v>
      </c>
      <c r="J150" t="str">
        <f>'H25'!E129</f>
        <v>Helios/005139/56</v>
      </c>
      <c r="K150" s="15">
        <f>'H25'!F129</f>
        <v>2016</v>
      </c>
    </row>
    <row r="151" spans="1:11" x14ac:dyDescent="0.2">
      <c r="A151" s="14" t="str">
        <f>'D25'!G130</f>
        <v>06:28.13</v>
      </c>
      <c r="B151" t="str">
        <f>'D25'!C130</f>
        <v>Falize</v>
      </c>
      <c r="C151" t="str">
        <f>'D25'!D130</f>
        <v>Micheline</v>
      </c>
      <c r="D151" t="str">
        <f>'D25'!E130</f>
        <v>CHAT/088/51</v>
      </c>
      <c r="E151">
        <f>'D25'!F130</f>
        <v>2012</v>
      </c>
      <c r="F151" s="16" t="str">
        <f>'H25'!A130</f>
        <v>400 vrij/libre</v>
      </c>
      <c r="G151" s="14" t="str">
        <f>'H25'!G130</f>
        <v>04:55.19</v>
      </c>
      <c r="H151" t="str">
        <f>'H25'!C130</f>
        <v>Morelle</v>
      </c>
      <c r="I151" t="str">
        <f>'H25'!D130</f>
        <v>Philippe</v>
      </c>
      <c r="J151" t="str">
        <f>'H25'!E130</f>
        <v>Helios/005139/56</v>
      </c>
      <c r="K151" s="15">
        <f>'H25'!F130</f>
        <v>2016</v>
      </c>
    </row>
    <row r="152" spans="1:11" x14ac:dyDescent="0.2">
      <c r="A152" s="14" t="str">
        <f>'D25'!G131</f>
        <v>13:01.89</v>
      </c>
      <c r="B152" t="str">
        <f>'D25'!C131</f>
        <v>Falize</v>
      </c>
      <c r="C152" t="str">
        <f>'D25'!D131</f>
        <v>Micheline</v>
      </c>
      <c r="D152" t="str">
        <f>'D25'!E131</f>
        <v>CHAT/088/51</v>
      </c>
      <c r="E152">
        <f>'D25'!F131</f>
        <v>2011</v>
      </c>
      <c r="F152" s="16" t="str">
        <f>'H25'!A131</f>
        <v>800 libre/vrij</v>
      </c>
      <c r="G152" s="14" t="str">
        <f>'H25'!G131</f>
        <v>10:22.26</v>
      </c>
      <c r="H152" t="str">
        <f>'H25'!C131</f>
        <v>Cadiat</v>
      </c>
      <c r="I152" t="str">
        <f>'H25'!D131</f>
        <v>Jean - Marie</v>
      </c>
      <c r="J152" t="str">
        <f>'H25'!E131</f>
        <v>CNSW/557/53</v>
      </c>
      <c r="K152" s="15">
        <f>'H25'!F131</f>
        <v>2013</v>
      </c>
    </row>
    <row r="153" spans="1:11" x14ac:dyDescent="0.2">
      <c r="A153" s="14" t="str">
        <f>'D25'!G132</f>
        <v>24:56.82</v>
      </c>
      <c r="B153" t="str">
        <f>'D25'!C132</f>
        <v>Falize</v>
      </c>
      <c r="C153" t="str">
        <f>'D25'!D132</f>
        <v>Micheline</v>
      </c>
      <c r="D153" t="str">
        <f>'D25'!E132</f>
        <v>CHAT/088/51</v>
      </c>
      <c r="E153">
        <f>'D25'!F132</f>
        <v>2011</v>
      </c>
      <c r="F153" s="16" t="str">
        <f>'H25'!A132</f>
        <v>1500 vrij/libre</v>
      </c>
      <c r="G153" s="14" t="str">
        <f>'H25'!G132</f>
        <v>19:42.81</v>
      </c>
      <c r="H153" t="str">
        <f>'H25'!C132</f>
        <v>Cadiat</v>
      </c>
      <c r="I153" t="str">
        <f>'H25'!D132</f>
        <v>Jean - Marie</v>
      </c>
      <c r="J153" t="str">
        <f>'H25'!E132</f>
        <v>CNSW/557/53</v>
      </c>
      <c r="K153" s="15">
        <f>'H25'!F132</f>
        <v>2013</v>
      </c>
    </row>
    <row r="154" spans="1:11" x14ac:dyDescent="0.2">
      <c r="A154" s="14" t="str">
        <f>'D25'!G133</f>
        <v>00:42.18</v>
      </c>
      <c r="B154" t="str">
        <f>'D25'!C133</f>
        <v>Baeten</v>
      </c>
      <c r="C154" t="str">
        <f>'D25'!D133</f>
        <v>Jenny</v>
      </c>
      <c r="D154" t="str">
        <f>'D25'!E133</f>
        <v>W/093/43</v>
      </c>
      <c r="E154">
        <f>'D25'!F133</f>
        <v>2003</v>
      </c>
      <c r="F154" s="16" t="str">
        <f>'H25'!A133</f>
        <v>50 dos/rug</v>
      </c>
      <c r="G154" s="14" t="str">
        <f>'H25'!G135</f>
        <v>02:39.53</v>
      </c>
      <c r="H154" t="str">
        <f>'H25'!C133</f>
        <v>Cadiat</v>
      </c>
      <c r="I154" t="str">
        <f>'H25'!D133</f>
        <v>Jean - Marie</v>
      </c>
      <c r="J154" t="str">
        <f>'H25'!E133</f>
        <v>CNSW/557/53</v>
      </c>
      <c r="K154" s="15">
        <f>'H25'!F133</f>
        <v>2013</v>
      </c>
    </row>
    <row r="155" spans="1:11" x14ac:dyDescent="0.2">
      <c r="A155" s="14" t="str">
        <f>'D25'!G134</f>
        <v>01:29.69</v>
      </c>
      <c r="B155" t="str">
        <f>'D25'!C134</f>
        <v>De Sauvage</v>
      </c>
      <c r="C155" t="str">
        <f>'D25'!D134</f>
        <v>Anne</v>
      </c>
      <c r="D155" t="str">
        <f>'D25'!E134</f>
        <v>CNSW/005093/55</v>
      </c>
      <c r="E155">
        <f>'D25'!F134</f>
        <v>2016</v>
      </c>
      <c r="F155" s="16" t="str">
        <f>'H25'!A134</f>
        <v>100 rug/dos</v>
      </c>
      <c r="G155" s="14" t="str">
        <f>'H25'!G134</f>
        <v>01:13.16</v>
      </c>
      <c r="H155" t="str">
        <f>'H25'!C134</f>
        <v>Cadiat</v>
      </c>
      <c r="I155" t="str">
        <f>'H25'!D134</f>
        <v>Jean - Marie</v>
      </c>
      <c r="J155" t="str">
        <f>'H25'!E134</f>
        <v>CNSW/557/53</v>
      </c>
      <c r="K155" s="15">
        <f>'H25'!F134</f>
        <v>2013</v>
      </c>
    </row>
    <row r="156" spans="1:11" x14ac:dyDescent="0.2">
      <c r="A156" s="14" t="str">
        <f>'D25'!G135</f>
        <v>03:16.09</v>
      </c>
      <c r="B156" t="str">
        <f>'D25'!C135</f>
        <v>De Sauvage</v>
      </c>
      <c r="C156" t="str">
        <f>'D25'!D135</f>
        <v>Anne</v>
      </c>
      <c r="D156" t="str">
        <f>'D25'!E135</f>
        <v>CNSW/005093/55</v>
      </c>
      <c r="E156">
        <f>'D25'!F135</f>
        <v>2016</v>
      </c>
      <c r="F156" s="16" t="str">
        <f>'H25'!A135</f>
        <v>200Dos/rug</v>
      </c>
      <c r="G156" s="14" t="str">
        <f>'H25'!G133</f>
        <v>00:33.21</v>
      </c>
      <c r="H156" t="str">
        <f>'H25'!C135</f>
        <v>Cadiat</v>
      </c>
      <c r="I156" t="str">
        <f>'H25'!D135</f>
        <v>Jean - Marie</v>
      </c>
      <c r="J156" t="str">
        <f>'H25'!E135</f>
        <v>CNSW/557/53</v>
      </c>
      <c r="K156" s="15">
        <f>'H25'!F135</f>
        <v>2013</v>
      </c>
    </row>
    <row r="157" spans="1:11" x14ac:dyDescent="0.2">
      <c r="A157" s="14" t="str">
        <f>'D25'!G136</f>
        <v>00:43.10</v>
      </c>
      <c r="B157" t="str">
        <f>'D25'!C136</f>
        <v>Pellis</v>
      </c>
      <c r="C157" t="str">
        <f>'D25'!D136</f>
        <v>Eliane</v>
      </c>
      <c r="D157" t="str">
        <f>'D25'!E136</f>
        <v>ZSA/154/33</v>
      </c>
      <c r="E157">
        <f>'D25'!F136</f>
        <v>1995</v>
      </c>
      <c r="F157" s="16" t="str">
        <f>'H25'!A136</f>
        <v>50 schoolslag/brasse</v>
      </c>
      <c r="G157" s="14" t="str">
        <f>'H25'!G136</f>
        <v>00:36.23</v>
      </c>
      <c r="H157" t="str">
        <f>'H25'!C136</f>
        <v>Cadiat</v>
      </c>
      <c r="I157" t="str">
        <f>'H25'!D136</f>
        <v>Jean - Marie</v>
      </c>
      <c r="J157" t="str">
        <f>'H25'!E136</f>
        <v>CNSW/557/53</v>
      </c>
      <c r="K157" s="15">
        <f>'H25'!F136</f>
        <v>2013</v>
      </c>
    </row>
    <row r="158" spans="1:11" x14ac:dyDescent="0.2">
      <c r="A158" s="14" t="str">
        <f>'D25'!G137</f>
        <v>01:36.90</v>
      </c>
      <c r="B158" t="str">
        <f>'D25'!C137</f>
        <v>Skopina</v>
      </c>
      <c r="C158" t="str">
        <f>'D25'!D137</f>
        <v>Liudmila</v>
      </c>
      <c r="D158" t="str">
        <f>'D25'!E137</f>
        <v>CNBA/007092/57</v>
      </c>
      <c r="E158">
        <f>'D25'!F137</f>
        <v>2019</v>
      </c>
      <c r="F158" s="16" t="str">
        <f>'H25'!A137</f>
        <v>100 brasse/schoolslag</v>
      </c>
      <c r="G158" s="14" t="str">
        <f>'H25'!G137</f>
        <v>01:21.18</v>
      </c>
      <c r="H158" t="str">
        <f>'H25'!C137</f>
        <v>Cadiat</v>
      </c>
      <c r="I158" t="str">
        <f>'H25'!D137</f>
        <v>Jean - Marie</v>
      </c>
      <c r="J158" t="str">
        <f>'H25'!E137</f>
        <v>CNSW/557/53</v>
      </c>
      <c r="K158" s="15">
        <f>'H25'!F137</f>
        <v>2013</v>
      </c>
    </row>
    <row r="159" spans="1:11" x14ac:dyDescent="0.2">
      <c r="A159" s="14" t="str">
        <f>'D25'!G138</f>
        <v>03:32.91</v>
      </c>
      <c r="B159" t="str">
        <f>'D25'!C138</f>
        <v>Pellis</v>
      </c>
      <c r="C159" t="str">
        <f>'D25'!D138</f>
        <v>Eliane</v>
      </c>
      <c r="D159" t="str">
        <f>'D25'!E138</f>
        <v>ZSA/154/33</v>
      </c>
      <c r="E159">
        <f>'D25'!F138</f>
        <v>1993</v>
      </c>
      <c r="F159" s="16" t="str">
        <f>'H25'!A138</f>
        <v>200 schoolslag/brasse</v>
      </c>
      <c r="G159" s="14" t="str">
        <f>'H25'!G138</f>
        <v>02:51.23</v>
      </c>
      <c r="H159" t="str">
        <f>'H25'!C138</f>
        <v>Cadiat</v>
      </c>
      <c r="I159" t="str">
        <f>'H25'!D138</f>
        <v>Jean - Marie</v>
      </c>
      <c r="J159" t="str">
        <f>'H25'!E138</f>
        <v>CNSW/557/53</v>
      </c>
      <c r="K159" s="15">
        <f>'H25'!F138</f>
        <v>2013</v>
      </c>
    </row>
    <row r="160" spans="1:11" x14ac:dyDescent="0.2">
      <c r="A160" s="14" t="str">
        <f>'D25'!G139</f>
        <v>00:45.80</v>
      </c>
      <c r="B160" t="str">
        <f>'D25'!C139</f>
        <v>Dubuisson</v>
      </c>
      <c r="C160" t="str">
        <f>'D25'!D139</f>
        <v>Yolande</v>
      </c>
      <c r="D160" t="str">
        <f>'D25'!E139</f>
        <v>CHAT/086/51</v>
      </c>
      <c r="E160">
        <f>'D25'!F139</f>
        <v>2011</v>
      </c>
      <c r="F160" s="16" t="str">
        <f>'H25'!A139</f>
        <v>50 papillon/vlinder</v>
      </c>
      <c r="G160" s="14" t="str">
        <f>'H25'!G139</f>
        <v>00:29.58</v>
      </c>
      <c r="H160" t="str">
        <f>'H25'!C139</f>
        <v>Cadiat</v>
      </c>
      <c r="I160" t="str">
        <f>'H25'!D139</f>
        <v>Jean - Marie</v>
      </c>
      <c r="J160" t="str">
        <f>'H25'!E139</f>
        <v>CNSW/557/53</v>
      </c>
      <c r="K160" s="15">
        <f>'H25'!F139</f>
        <v>2013</v>
      </c>
    </row>
    <row r="161" spans="1:11" x14ac:dyDescent="0.2">
      <c r="F161" s="16" t="str">
        <f>'H25'!A140</f>
        <v>100 vlinder/papillon</v>
      </c>
      <c r="G161" s="14" t="str">
        <f>'H25'!G140</f>
        <v>01:07.51</v>
      </c>
      <c r="H161" t="str">
        <f>'H25'!C140</f>
        <v>Cadiat</v>
      </c>
      <c r="I161" t="str">
        <f>'H25'!D140</f>
        <v>Jean - Marie</v>
      </c>
      <c r="J161" t="str">
        <f>'H25'!E140</f>
        <v>CNSW/557/53</v>
      </c>
      <c r="K161" s="15">
        <f>'H25'!F140</f>
        <v>2013</v>
      </c>
    </row>
    <row r="162" spans="1:11" x14ac:dyDescent="0.2">
      <c r="F162" s="16" t="str">
        <f>'H25'!A141</f>
        <v>200 vlinder/papillon</v>
      </c>
      <c r="G162" s="14" t="str">
        <f>'H25'!G141</f>
        <v>02:38.80</v>
      </c>
      <c r="H162" t="str">
        <f>'H25'!C141</f>
        <v>Cadiat</v>
      </c>
      <c r="I162" t="str">
        <f>'H25'!D141</f>
        <v>Jean - Marie</v>
      </c>
      <c r="J162" t="str">
        <f>'H25'!E141</f>
        <v>CNSW/557/53</v>
      </c>
      <c r="K162" s="15">
        <f>'H25'!F141</f>
        <v>2013</v>
      </c>
    </row>
    <row r="163" spans="1:11" x14ac:dyDescent="0.2">
      <c r="A163" s="14" t="str">
        <f>'D25'!G142</f>
        <v>01:33.76</v>
      </c>
      <c r="B163" t="str">
        <f>'D25'!C142</f>
        <v>Pellis</v>
      </c>
      <c r="C163" t="str">
        <f>'D25'!D142</f>
        <v>Eliane</v>
      </c>
      <c r="D163" t="str">
        <f>'D25'!E142</f>
        <v>ZSA/154/33</v>
      </c>
      <c r="E163">
        <f>'D25'!F142</f>
        <v>1994</v>
      </c>
      <c r="F163" s="16" t="str">
        <f>'H25'!A142</f>
        <v>100 wissel/4 nages</v>
      </c>
      <c r="G163" s="14" t="str">
        <f>'H25'!G142</f>
        <v>01:10.28</v>
      </c>
      <c r="H163" t="str">
        <f>'H25'!C142</f>
        <v>Cadiat</v>
      </c>
      <c r="I163" t="str">
        <f>'H25'!D142</f>
        <v>Jean - Marie</v>
      </c>
      <c r="J163" t="str">
        <f>'H25'!E142</f>
        <v>CNSW/557/53</v>
      </c>
      <c r="K163" s="15">
        <f>'H25'!F142</f>
        <v>2014</v>
      </c>
    </row>
    <row r="164" spans="1:11" x14ac:dyDescent="0.2">
      <c r="A164" s="14" t="str">
        <f>'D25'!G143</f>
        <v>03:43.93</v>
      </c>
      <c r="B164" t="str">
        <f>'D25'!C143</f>
        <v>Dubuisson</v>
      </c>
      <c r="C164" t="str">
        <f>'D25'!D143</f>
        <v>Yolande</v>
      </c>
      <c r="D164" t="str">
        <f>'D25'!E143</f>
        <v>CHAT/086/51</v>
      </c>
      <c r="E164">
        <f>'D25'!F143</f>
        <v>2011</v>
      </c>
      <c r="F164" s="16" t="str">
        <f>'H25'!A143</f>
        <v>200 4 nages/wissel</v>
      </c>
      <c r="G164" s="14" t="str">
        <f>'H25'!G143</f>
        <v>02:35.52</v>
      </c>
      <c r="H164" t="str">
        <f>'H25'!C143</f>
        <v>Cadiat</v>
      </c>
      <c r="I164" t="str">
        <f>'H25'!D143</f>
        <v>Jean - Marie</v>
      </c>
      <c r="J164" t="str">
        <f>'H25'!E143</f>
        <v>CNSW/557/53</v>
      </c>
      <c r="K164" s="15">
        <f>'H25'!F143</f>
        <v>2014</v>
      </c>
    </row>
    <row r="165" spans="1:11" x14ac:dyDescent="0.2">
      <c r="F165" s="16" t="str">
        <f>'H25'!A144</f>
        <v>400 wissel/4 nages</v>
      </c>
      <c r="G165" s="14" t="str">
        <f>'H25'!G144</f>
        <v>05:42.29</v>
      </c>
      <c r="H165" t="str">
        <f>'H25'!C144</f>
        <v>Cadiat</v>
      </c>
      <c r="I165" t="str">
        <f>'H25'!D144</f>
        <v>Jean - Marie</v>
      </c>
      <c r="J165" t="str">
        <f>'H25'!E144</f>
        <v>CNSW/557/53</v>
      </c>
      <c r="K165" s="15">
        <f>'H25'!F144</f>
        <v>2013</v>
      </c>
    </row>
    <row r="166" spans="1:11" x14ac:dyDescent="0.2">
      <c r="F166" s="17" t="s">
        <v>386</v>
      </c>
    </row>
    <row r="167" spans="1:11" x14ac:dyDescent="0.2">
      <c r="A167" s="14" t="str">
        <f>'D25'!G145</f>
        <v>00:36.60</v>
      </c>
      <c r="B167" t="str">
        <f>'D25'!C145</f>
        <v>Pellis</v>
      </c>
      <c r="C167" t="str">
        <f>'D25'!D145</f>
        <v>Eliane</v>
      </c>
      <c r="D167" t="str">
        <f>'D25'!E145</f>
        <v>ZSA/154/33</v>
      </c>
      <c r="E167">
        <f>'D25'!F145</f>
        <v>1998</v>
      </c>
      <c r="F167" s="16" t="str">
        <f>'H25'!A145</f>
        <v>50 libre/vrij</v>
      </c>
      <c r="G167" s="14" t="e">
        <f>'H25'!#REF!</f>
        <v>#REF!</v>
      </c>
      <c r="H167" t="e">
        <f>'H25'!#REF!</f>
        <v>#REF!</v>
      </c>
      <c r="I167" t="e">
        <f>'H25'!#REF!</f>
        <v>#REF!</v>
      </c>
      <c r="J167" t="e">
        <f>'H25'!#REF!</f>
        <v>#REF!</v>
      </c>
      <c r="K167" s="15" t="e">
        <f>'H25'!#REF!</f>
        <v>#REF!</v>
      </c>
    </row>
    <row r="168" spans="1:11" x14ac:dyDescent="0.2">
      <c r="A168" s="14" t="str">
        <f>'D25'!G146</f>
        <v>01:22.99</v>
      </c>
      <c r="B168" t="str">
        <f>'D25'!C146</f>
        <v>Pellis</v>
      </c>
      <c r="C168" t="str">
        <f>'D25'!D146</f>
        <v>Eliane</v>
      </c>
      <c r="D168" t="str">
        <f>'D25'!E146</f>
        <v>ZSA/154/33</v>
      </c>
      <c r="E168">
        <f>'D25'!F146</f>
        <v>1999</v>
      </c>
      <c r="F168" s="16" t="str">
        <f>'H25'!A146</f>
        <v>100 vrij/libre</v>
      </c>
      <c r="G168" s="14" t="str">
        <f>'H25'!G146</f>
        <v>01:06.92</v>
      </c>
      <c r="H168" t="str">
        <f>'H25'!C146</f>
        <v>Cadiat</v>
      </c>
      <c r="I168" t="str">
        <f>'H25'!D146</f>
        <v>Jean - Marie</v>
      </c>
      <c r="J168" t="str">
        <f>'H25'!E146</f>
        <v>CNSW/557/53</v>
      </c>
      <c r="K168" s="15">
        <f>'H25'!F146</f>
        <v>2018</v>
      </c>
    </row>
    <row r="169" spans="1:11" x14ac:dyDescent="0.2">
      <c r="A169" s="14" t="str">
        <f>'D25'!G147</f>
        <v>03:03.48</v>
      </c>
      <c r="B169" t="str">
        <f>'D25'!C147</f>
        <v>Pellis</v>
      </c>
      <c r="C169" t="str">
        <f>'D25'!D147</f>
        <v>Eliane</v>
      </c>
      <c r="D169" t="str">
        <f>'D25'!E147</f>
        <v>ZSA/154/33</v>
      </c>
      <c r="E169">
        <f>'D25'!F147</f>
        <v>1998</v>
      </c>
      <c r="F169" s="16" t="str">
        <f>'H25'!A147</f>
        <v>200 libre/vrij</v>
      </c>
      <c r="G169" s="14" t="str">
        <f>'H25'!G147</f>
        <v>02:26.17</v>
      </c>
      <c r="H169" t="str">
        <f>'H25'!C147</f>
        <v>Cadiat</v>
      </c>
      <c r="I169" t="str">
        <f>'H25'!D147</f>
        <v>Jean - Marie</v>
      </c>
      <c r="J169" t="str">
        <f>'H25'!E147</f>
        <v>CNSW/000243/53</v>
      </c>
      <c r="K169" s="15">
        <f>'H25'!F147</f>
        <v>2019</v>
      </c>
    </row>
    <row r="170" spans="1:11" x14ac:dyDescent="0.2">
      <c r="A170" s="14" t="str">
        <f>'D25'!G148</f>
        <v>06:32.23</v>
      </c>
      <c r="B170" t="str">
        <f>'D25'!C148</f>
        <v xml:space="preserve">Leroy </v>
      </c>
      <c r="C170" t="str">
        <f>'D25'!D148</f>
        <v>Suzette</v>
      </c>
      <c r="D170" t="str">
        <f>'D25'!E148</f>
        <v>HELIOS/008685/52</v>
      </c>
      <c r="E170">
        <f>'D25'!F148</f>
        <v>2019</v>
      </c>
      <c r="F170" s="16" t="str">
        <f>'H25'!A148</f>
        <v>400 vrij/libre</v>
      </c>
      <c r="G170" s="14" t="str">
        <f>'H25'!G148</f>
        <v>05:03.84</v>
      </c>
      <c r="H170" t="str">
        <f>'H25'!C148</f>
        <v>Cadiat</v>
      </c>
      <c r="I170" t="str">
        <f>'H25'!D148</f>
        <v>Jean - Marie</v>
      </c>
      <c r="J170" t="str">
        <f>'H25'!E148</f>
        <v>CNSW/557/53</v>
      </c>
      <c r="K170" s="15">
        <f>'H25'!F148</f>
        <v>2019</v>
      </c>
    </row>
    <row r="171" spans="1:11" x14ac:dyDescent="0.2">
      <c r="A171" s="14" t="str">
        <f>'D25'!G149</f>
        <v>13:08.96</v>
      </c>
      <c r="B171" t="str">
        <f>'D25'!C149</f>
        <v xml:space="preserve">Leroy </v>
      </c>
      <c r="C171" t="str">
        <f>'D25'!D149</f>
        <v>Suzette</v>
      </c>
      <c r="D171" t="str">
        <f>'D25'!E149</f>
        <v>HELIOS/008685/52</v>
      </c>
      <c r="E171">
        <f>'D25'!F149</f>
        <v>2019</v>
      </c>
      <c r="F171" s="16" t="str">
        <f>'H25'!A149</f>
        <v>800 libre/vrij</v>
      </c>
      <c r="G171" s="14" t="str">
        <f>'H25'!G149</f>
        <v>10:40.06</v>
      </c>
      <c r="H171" t="str">
        <f>'H25'!C149</f>
        <v>Cadiat</v>
      </c>
      <c r="I171" t="str">
        <f>'H25'!D149</f>
        <v>Jean - Marie</v>
      </c>
      <c r="J171" t="str">
        <f>'H25'!E149</f>
        <v>CNSW/557/53</v>
      </c>
      <c r="K171" s="15">
        <f>'H25'!F149</f>
        <v>2018</v>
      </c>
    </row>
    <row r="172" spans="1:11" x14ac:dyDescent="0.2">
      <c r="A172" s="14" t="str">
        <f>'D25'!G150</f>
        <v>27:29.73</v>
      </c>
      <c r="B172" t="str">
        <f>'D25'!C150</f>
        <v>Pellis</v>
      </c>
      <c r="C172" t="str">
        <f>'D25'!D150</f>
        <v>Eliane</v>
      </c>
      <c r="D172" t="str">
        <f>'D25'!E150</f>
        <v>ZSA/154/33</v>
      </c>
      <c r="E172">
        <f>'D25'!F150</f>
        <v>1999</v>
      </c>
      <c r="F172" s="16" t="str">
        <f>'H25'!A150</f>
        <v>1500 vrij/libre</v>
      </c>
      <c r="G172" s="14" t="str">
        <f>'H25'!G150</f>
        <v>20:13.48</v>
      </c>
      <c r="H172" t="str">
        <f>'H25'!C150</f>
        <v>Cadiat</v>
      </c>
      <c r="I172" t="str">
        <f>'H25'!D150</f>
        <v>Jean - Marie</v>
      </c>
      <c r="J172" t="str">
        <f>'H25'!E150</f>
        <v>CNSW/557/53</v>
      </c>
      <c r="K172" s="15">
        <f>'H25'!F150</f>
        <v>2018</v>
      </c>
    </row>
    <row r="173" spans="1:11" x14ac:dyDescent="0.2">
      <c r="A173" s="14" t="str">
        <f>'D25'!G151</f>
        <v>00:46.66</v>
      </c>
      <c r="B173" t="str">
        <f>'D25'!C151</f>
        <v>Pellis</v>
      </c>
      <c r="C173" t="str">
        <f>'D25'!D151</f>
        <v>Eliane</v>
      </c>
      <c r="D173" t="str">
        <f>'D25'!E151</f>
        <v>ZSA/154/33</v>
      </c>
      <c r="E173">
        <f>'D25'!F151</f>
        <v>1999</v>
      </c>
      <c r="F173" s="16" t="str">
        <f>'H25'!A151</f>
        <v>50 dos/rug</v>
      </c>
      <c r="G173" s="14" t="str">
        <f>'H25'!G151</f>
        <v>00:35.15</v>
      </c>
      <c r="H173" t="str">
        <f>'H25'!C151</f>
        <v>Cadiat</v>
      </c>
      <c r="I173" t="str">
        <f>'H25'!D151</f>
        <v>Jean - Marie</v>
      </c>
      <c r="J173" t="str">
        <f>'H25'!E151</f>
        <v>CNSW/557/53</v>
      </c>
      <c r="K173" s="15">
        <f>'H25'!F151</f>
        <v>2018</v>
      </c>
    </row>
    <row r="174" spans="1:11" x14ac:dyDescent="0.2">
      <c r="A174" s="14" t="str">
        <f>'D25'!G152</f>
        <v>01:42.32</v>
      </c>
      <c r="B174" t="str">
        <f>'D25'!C152</f>
        <v>Everaert</v>
      </c>
      <c r="C174" t="str">
        <f>'D25'!D152</f>
        <v>Jacqueline</v>
      </c>
      <c r="D174" t="str">
        <f>'D25'!E152</f>
        <v>CHAT/282/47</v>
      </c>
      <c r="E174">
        <f>'D25'!F152</f>
        <v>2012</v>
      </c>
      <c r="F174" s="16" t="str">
        <f>'H25'!A152</f>
        <v>100 rug/dos</v>
      </c>
      <c r="G174" s="14" t="str">
        <f>'H25'!G152</f>
        <v>01:15.73</v>
      </c>
      <c r="H174" t="str">
        <f>'H25'!C152</f>
        <v>Cadiat</v>
      </c>
      <c r="I174" t="str">
        <f>'H25'!D152</f>
        <v>Jean - Marie</v>
      </c>
      <c r="J174" t="str">
        <f>'H25'!E152</f>
        <v>CNSW/000243/53</v>
      </c>
      <c r="K174" s="15">
        <f>'H25'!F152</f>
        <v>2020</v>
      </c>
    </row>
    <row r="175" spans="1:11" x14ac:dyDescent="0.2">
      <c r="A175" s="14" t="str">
        <f>'D25'!G153</f>
        <v>03:45.32</v>
      </c>
      <c r="B175" t="str">
        <f>'D25'!C153</f>
        <v>Everaert</v>
      </c>
      <c r="C175" t="str">
        <f>'D25'!D153</f>
        <v>Jacqueline</v>
      </c>
      <c r="D175" t="str">
        <f>'D25'!E153</f>
        <v>CHAT/282/47</v>
      </c>
      <c r="E175">
        <f>'D25'!F153</f>
        <v>2012</v>
      </c>
      <c r="F175" s="16" t="str">
        <f>'H25'!A153</f>
        <v>200Dos/rug</v>
      </c>
      <c r="G175" s="14" t="str">
        <f>'H25'!G153</f>
        <v>02:45.55</v>
      </c>
      <c r="H175" t="str">
        <f>'H25'!C153</f>
        <v>Cadiat</v>
      </c>
      <c r="I175" t="str">
        <f>'H25'!D153</f>
        <v>Jean - Marie</v>
      </c>
      <c r="J175" t="str">
        <f>'H25'!E153</f>
        <v>CNSW/557/53</v>
      </c>
      <c r="K175" s="15">
        <f>'H25'!F153</f>
        <v>2018</v>
      </c>
    </row>
    <row r="176" spans="1:11" x14ac:dyDescent="0.2">
      <c r="B176" s="18" t="s">
        <v>376</v>
      </c>
      <c r="H176" s="18" t="s">
        <v>377</v>
      </c>
    </row>
    <row r="177" spans="1:11" x14ac:dyDescent="0.2">
      <c r="F177" s="17" t="s">
        <v>386</v>
      </c>
    </row>
    <row r="178" spans="1:11" x14ac:dyDescent="0.2">
      <c r="A178" s="14" t="str">
        <f>'D25'!G154</f>
        <v>00:43.27</v>
      </c>
      <c r="B178" t="str">
        <f>'D25'!C154</f>
        <v>Pellis</v>
      </c>
      <c r="C178" t="str">
        <f>'D25'!D154</f>
        <v>Eliane</v>
      </c>
      <c r="D178" t="str">
        <f>'D25'!E154</f>
        <v>ZSA/154/33</v>
      </c>
      <c r="E178">
        <f>'D25'!F154</f>
        <v>1998</v>
      </c>
      <c r="F178" s="16" t="str">
        <f>'H25'!A154</f>
        <v>50 schoolslag/brasse</v>
      </c>
      <c r="G178" s="14" t="str">
        <f>'H25'!G154</f>
        <v>00:38.81</v>
      </c>
      <c r="H178" t="str">
        <f>'H25'!C154</f>
        <v>Cadiat</v>
      </c>
      <c r="I178" t="str">
        <f>'H25'!D154</f>
        <v>Jean - Marie</v>
      </c>
      <c r="J178" t="str">
        <f>'H25'!E154</f>
        <v>CNSW/557/53</v>
      </c>
      <c r="K178" s="15">
        <f>'H25'!F154</f>
        <v>2018</v>
      </c>
    </row>
    <row r="179" spans="1:11" x14ac:dyDescent="0.2">
      <c r="A179" s="14" t="str">
        <f>'D25'!G155</f>
        <v>01:36.52</v>
      </c>
      <c r="B179" t="str">
        <f>'D25'!C155</f>
        <v>Pellis</v>
      </c>
      <c r="C179" t="str">
        <f>'D25'!D155</f>
        <v>Eliane</v>
      </c>
      <c r="D179" t="str">
        <f>'D25'!E155</f>
        <v>ZSA/154/33</v>
      </c>
      <c r="E179">
        <f>'D25'!F155</f>
        <v>1998</v>
      </c>
      <c r="F179" s="16" t="str">
        <f>'H25'!A155</f>
        <v>100 brasse/schoolslag</v>
      </c>
      <c r="G179" s="14" t="str">
        <f>'H25'!G155</f>
        <v>01:24.28</v>
      </c>
      <c r="H179" t="str">
        <f>'H25'!C155</f>
        <v>Cadiat</v>
      </c>
      <c r="I179" t="str">
        <f>'H25'!D155</f>
        <v>Jean - Marie</v>
      </c>
      <c r="J179" t="str">
        <f>'H25'!E155</f>
        <v>CNSW/557/53</v>
      </c>
      <c r="K179" s="15">
        <f>'H25'!F155</f>
        <v>2018</v>
      </c>
    </row>
    <row r="180" spans="1:11" x14ac:dyDescent="0.2">
      <c r="A180" s="14" t="str">
        <f>'D25'!G156</f>
        <v>03:29.93</v>
      </c>
      <c r="B180" t="str">
        <f>'D25'!C156</f>
        <v>Pellis</v>
      </c>
      <c r="C180" t="str">
        <f>'D25'!D156</f>
        <v>Eliane</v>
      </c>
      <c r="D180" t="str">
        <f>'D25'!E156</f>
        <v>ZSA/154/33</v>
      </c>
      <c r="E180">
        <f>'D25'!F156</f>
        <v>1998</v>
      </c>
      <c r="F180" s="16" t="str">
        <f>'H25'!A156</f>
        <v>200 schoolslag/brasse</v>
      </c>
      <c r="G180" s="14" t="e">
        <f>'H25'!#REF!</f>
        <v>#REF!</v>
      </c>
      <c r="H180" t="str">
        <f>'H25'!C156</f>
        <v>Cadiat</v>
      </c>
      <c r="I180" t="str">
        <f>'H25'!D156</f>
        <v>Jean - Marie</v>
      </c>
      <c r="J180" t="str">
        <f>'H25'!E156</f>
        <v>CNSW/000243/53</v>
      </c>
      <c r="K180" s="15">
        <f>'H25'!F156</f>
        <v>2019</v>
      </c>
    </row>
    <row r="181" spans="1:11" x14ac:dyDescent="0.2">
      <c r="A181" s="14" t="str">
        <f>'D25'!G157</f>
        <v>00:44.69</v>
      </c>
      <c r="B181" t="str">
        <f>'D25'!C157</f>
        <v>Pellis</v>
      </c>
      <c r="C181" t="str">
        <f>'D25'!D157</f>
        <v>Eliane</v>
      </c>
      <c r="D181" t="str">
        <f>'D25'!E157</f>
        <v>ZSA/154/33</v>
      </c>
      <c r="E181">
        <f>'D25'!F157</f>
        <v>1999</v>
      </c>
      <c r="F181" s="16" t="str">
        <f>'H25'!A157</f>
        <v>50 papillon/vlinder</v>
      </c>
      <c r="G181" s="14" t="str">
        <f>'H25'!G157</f>
        <v>00:31.52</v>
      </c>
      <c r="H181" t="str">
        <f>'H25'!C157</f>
        <v>Cadiat</v>
      </c>
      <c r="I181" t="str">
        <f>'H25'!D157</f>
        <v>Jean - Marie</v>
      </c>
      <c r="J181" t="str">
        <f>'H25'!E157</f>
        <v>CNSW/557/53</v>
      </c>
      <c r="K181" s="15">
        <f>'H25'!F157</f>
        <v>2018</v>
      </c>
    </row>
    <row r="182" spans="1:11" x14ac:dyDescent="0.2">
      <c r="F182" s="16" t="str">
        <f>'H25'!A158</f>
        <v>100 vlinder/papillon</v>
      </c>
      <c r="G182" s="14" t="str">
        <f>'H25'!G158</f>
        <v>01:12.20</v>
      </c>
      <c r="H182" t="str">
        <f>'H25'!C158</f>
        <v>Cadiat</v>
      </c>
      <c r="I182" t="str">
        <f>'H25'!D158</f>
        <v>Jean - Marie</v>
      </c>
      <c r="J182" t="str">
        <f>'H25'!E158</f>
        <v>CNSW/557/53</v>
      </c>
      <c r="K182" s="15">
        <f>'H25'!F158</f>
        <v>2018</v>
      </c>
    </row>
    <row r="183" spans="1:11" x14ac:dyDescent="0.2">
      <c r="F183" s="16" t="str">
        <f>'H25'!A159</f>
        <v>200 vlinder/papillon</v>
      </c>
      <c r="G183" s="14" t="str">
        <f>'H25'!G156</f>
        <v>02:59.56</v>
      </c>
      <c r="H183" t="str">
        <f>'H25'!C159</f>
        <v>Cadiat</v>
      </c>
      <c r="I183" t="str">
        <f>'H25'!D159</f>
        <v>Jean - Marie</v>
      </c>
      <c r="J183" t="str">
        <f>'H25'!E159</f>
        <v>CNSW/557/53</v>
      </c>
      <c r="K183" s="15">
        <f>'H25'!F159</f>
        <v>2020</v>
      </c>
    </row>
    <row r="184" spans="1:11" x14ac:dyDescent="0.2">
      <c r="A184" s="14" t="str">
        <f>'D25'!G160</f>
        <v>01:35.08</v>
      </c>
      <c r="B184" t="str">
        <f>'D25'!C160</f>
        <v>Pellis</v>
      </c>
      <c r="C184" t="str">
        <f>'D25'!D160</f>
        <v>Eliane</v>
      </c>
      <c r="D184" t="str">
        <f>'D25'!E160</f>
        <v>ZSA/154/33</v>
      </c>
      <c r="E184">
        <f>'D25'!F160</f>
        <v>1998</v>
      </c>
      <c r="F184" s="16" t="str">
        <f>'H25'!A160</f>
        <v>100 wissel/4 nages</v>
      </c>
      <c r="G184" s="14" t="str">
        <f>'H25'!G160</f>
        <v>01:13.15</v>
      </c>
      <c r="H184" t="str">
        <f>'H25'!C160</f>
        <v>Cadiat</v>
      </c>
      <c r="I184" t="str">
        <f>'H25'!D160</f>
        <v>Jean - Marie</v>
      </c>
      <c r="J184" t="str">
        <f>'H25'!E160</f>
        <v>CNSW/557/53</v>
      </c>
      <c r="K184" s="15">
        <f>'H25'!F160</f>
        <v>2018</v>
      </c>
    </row>
    <row r="185" spans="1:11" x14ac:dyDescent="0.2">
      <c r="A185" s="14" t="str">
        <f>'D25'!G161</f>
        <v>03:39.13</v>
      </c>
      <c r="B185" t="str">
        <f>'D25'!C161</f>
        <v>Pellis</v>
      </c>
      <c r="C185" t="str">
        <f>'D25'!D161</f>
        <v>Eliane</v>
      </c>
      <c r="D185" t="str">
        <f>'D25'!E161</f>
        <v>ZSA/154/33</v>
      </c>
      <c r="E185">
        <f>'D25'!F161</f>
        <v>2000</v>
      </c>
      <c r="F185" s="16" t="str">
        <f>'H25'!A161</f>
        <v>200 4 nages/wissel</v>
      </c>
      <c r="G185" s="14" t="str">
        <f>'H25'!G161</f>
        <v>02:42.05</v>
      </c>
      <c r="H185" t="str">
        <f>'H25'!C161</f>
        <v>Cadiat</v>
      </c>
      <c r="I185" t="str">
        <f>'H25'!D161</f>
        <v>Jean - Marie</v>
      </c>
      <c r="J185" t="str">
        <f>'H25'!E161</f>
        <v>CNSW/557/53</v>
      </c>
      <c r="K185" s="15">
        <f>'H25'!F161</f>
        <v>2018</v>
      </c>
    </row>
    <row r="186" spans="1:11" x14ac:dyDescent="0.2">
      <c r="F186" s="16" t="str">
        <f>'H25'!A162</f>
        <v>400 wissel/4 nages</v>
      </c>
      <c r="G186" s="14" t="str">
        <f>'H25'!G162</f>
        <v>05:52.63</v>
      </c>
      <c r="H186" t="str">
        <f>'H25'!C162</f>
        <v>Cadiat</v>
      </c>
      <c r="I186" t="str">
        <f>'H25'!D162</f>
        <v>Jean - Marie</v>
      </c>
      <c r="J186" t="str">
        <f>'H25'!E162</f>
        <v>CNSW/557/53</v>
      </c>
      <c r="K186" s="15">
        <f>'H25'!F162</f>
        <v>2018</v>
      </c>
    </row>
    <row r="187" spans="1:11" x14ac:dyDescent="0.2">
      <c r="F187" s="17" t="s">
        <v>387</v>
      </c>
    </row>
    <row r="188" spans="1:11" x14ac:dyDescent="0.2">
      <c r="A188" s="14" t="str">
        <f>'D25'!G163</f>
        <v>00:37.65</v>
      </c>
      <c r="B188" t="str">
        <f>'D25'!C163</f>
        <v>Pellis</v>
      </c>
      <c r="C188" t="str">
        <f>'D25'!D163</f>
        <v>Eliane</v>
      </c>
      <c r="D188" t="str">
        <f>'D25'!E163</f>
        <v>ZSA/154/33</v>
      </c>
      <c r="E188">
        <f>'D25'!F163</f>
        <v>2003</v>
      </c>
      <c r="F188" s="16" t="str">
        <f>'H25'!A163</f>
        <v>50 libre/vrij</v>
      </c>
      <c r="G188" s="14" t="str">
        <f>'H25'!G145</f>
        <v>00:29.57</v>
      </c>
      <c r="H188" t="str">
        <f>'H25'!C145</f>
        <v>Cadiat</v>
      </c>
      <c r="I188" t="str">
        <f>'H25'!D145</f>
        <v>Jean - Marie</v>
      </c>
      <c r="J188" t="str">
        <f>'H25'!E145</f>
        <v>CNSW/557/53</v>
      </c>
      <c r="K188" s="15">
        <f>'H25'!F145</f>
        <v>2018</v>
      </c>
    </row>
    <row r="189" spans="1:11" x14ac:dyDescent="0.2">
      <c r="A189" s="14" t="str">
        <f>'D25'!G164</f>
        <v>01:25.43</v>
      </c>
      <c r="B189" t="str">
        <f>'D25'!C164</f>
        <v>Pellis</v>
      </c>
      <c r="C189" t="str">
        <f>'D25'!D164</f>
        <v>Eliane</v>
      </c>
      <c r="D189" t="str">
        <f>'D25'!E164</f>
        <v>ZSA/154/33</v>
      </c>
      <c r="E189">
        <f>'D25'!F164</f>
        <v>2003</v>
      </c>
      <c r="F189" s="16" t="str">
        <f>'H25'!A164</f>
        <v>100 vrij/libre</v>
      </c>
      <c r="G189" s="14" t="str">
        <f>'H25'!G164</f>
        <v>01:13.63</v>
      </c>
      <c r="H189" t="str">
        <f>'H25'!C164</f>
        <v>Meyten</v>
      </c>
      <c r="I189" t="str">
        <f>'H25'!D164</f>
        <v>Joseph</v>
      </c>
      <c r="J189" t="str">
        <f>'H25'!E164</f>
        <v>AZSC/10072/47</v>
      </c>
      <c r="K189" s="15">
        <f>'H25'!F164</f>
        <v>2017</v>
      </c>
    </row>
    <row r="190" spans="1:11" x14ac:dyDescent="0.2">
      <c r="A190" s="14" t="str">
        <f>'D25'!G165</f>
        <v>03:11.51</v>
      </c>
      <c r="B190" t="str">
        <f>'D25'!C165</f>
        <v>Pellis</v>
      </c>
      <c r="C190" t="str">
        <f>'D25'!D165</f>
        <v>Eliane</v>
      </c>
      <c r="D190" t="str">
        <f>'D25'!E165</f>
        <v>ZSA/154/33</v>
      </c>
      <c r="E190">
        <f>'D25'!F165</f>
        <v>2003</v>
      </c>
      <c r="F190" s="16" t="str">
        <f>'H25'!A165</f>
        <v>200 libre/vrij</v>
      </c>
      <c r="G190" s="14" t="str">
        <f>'H25'!G165</f>
        <v>02:46.15</v>
      </c>
      <c r="H190" t="str">
        <f>'H25'!C165</f>
        <v>Meyten</v>
      </c>
      <c r="I190" t="str">
        <f>'H25'!D165</f>
        <v>Joseph</v>
      </c>
      <c r="J190" t="str">
        <f>'H25'!E165</f>
        <v>AZSC/10072/47</v>
      </c>
      <c r="K190" s="15">
        <f>'H25'!F165</f>
        <v>2017</v>
      </c>
    </row>
    <row r="191" spans="1:11" x14ac:dyDescent="0.2">
      <c r="A191" s="14" t="str">
        <f>'D25'!G166</f>
        <v>06:47.06</v>
      </c>
      <c r="B191" t="str">
        <f>'D25'!C166</f>
        <v>Pellis</v>
      </c>
      <c r="C191" t="str">
        <f>'D25'!D166</f>
        <v>Eliane</v>
      </c>
      <c r="D191" t="str">
        <f>'D25'!E166</f>
        <v>ZSA/154/33</v>
      </c>
      <c r="E191">
        <f>'D25'!F166</f>
        <v>2004</v>
      </c>
      <c r="F191" s="16" t="str">
        <f>'H25'!A166</f>
        <v>400 vrij/libre</v>
      </c>
      <c r="G191" s="14" t="str">
        <f>'H25'!G166</f>
        <v>06:41.54</v>
      </c>
      <c r="H191" t="str">
        <f>'H25'!C166</f>
        <v>Joos</v>
      </c>
      <c r="I191" t="str">
        <f>'H25'!D166</f>
        <v>André</v>
      </c>
      <c r="J191" t="str">
        <f>'H25'!E166</f>
        <v>ZOLA/140/38</v>
      </c>
      <c r="K191" s="15">
        <f>'H25'!F166</f>
        <v>2009</v>
      </c>
    </row>
    <row r="192" spans="1:11" x14ac:dyDescent="0.2">
      <c r="A192" s="33" t="str">
        <f>'D25'!G167</f>
        <v>14:49.90</v>
      </c>
      <c r="B192" s="34" t="str">
        <f>'D25'!C167</f>
        <v>Pellis</v>
      </c>
      <c r="C192" s="34" t="str">
        <f>'D25'!D167</f>
        <v>Eliane</v>
      </c>
      <c r="D192" s="34" t="str">
        <f>'D25'!E167</f>
        <v>AZSC/672/33</v>
      </c>
      <c r="E192" s="34">
        <f>'D25'!F167</f>
        <v>2007</v>
      </c>
      <c r="F192" s="16" t="str">
        <f>'H25'!A167</f>
        <v>800 libre/vrij</v>
      </c>
      <c r="G192" s="14" t="str">
        <f>'H25'!G167</f>
        <v>13:57.23</v>
      </c>
      <c r="H192" t="str">
        <f>'H25'!C167</f>
        <v>Joos</v>
      </c>
      <c r="I192" t="str">
        <f>'H25'!D167</f>
        <v>André</v>
      </c>
      <c r="J192" t="str">
        <f>'H25'!E167</f>
        <v>ZOLA/140/38</v>
      </c>
      <c r="K192" s="15">
        <f>'H25'!F167</f>
        <v>2009</v>
      </c>
    </row>
    <row r="193" spans="1:11" x14ac:dyDescent="0.2">
      <c r="A193" s="33" t="str">
        <f>'D25'!G168</f>
        <v>28:29.88</v>
      </c>
      <c r="B193" s="34" t="str">
        <f>'D25'!C168</f>
        <v>Pellis</v>
      </c>
      <c r="C193" s="34" t="str">
        <f>'D25'!D168</f>
        <v>Eliane</v>
      </c>
      <c r="D193" s="34" t="str">
        <f>'D25'!E168</f>
        <v>AZSC/672/33</v>
      </c>
      <c r="E193" s="34">
        <f>'D25'!F168</f>
        <v>2007</v>
      </c>
      <c r="F193" s="16" t="str">
        <f>'H25'!A168</f>
        <v>1500 vrij/libre</v>
      </c>
      <c r="G193" s="14" t="str">
        <f>'H25'!G168</f>
        <v>25:50.36</v>
      </c>
      <c r="H193" t="str">
        <f>'H25'!C168</f>
        <v>Joos</v>
      </c>
      <c r="I193" t="str">
        <f>'H25'!D168</f>
        <v>André</v>
      </c>
      <c r="J193" t="str">
        <f>'H25'!E168</f>
        <v>ZOLA/140/38</v>
      </c>
      <c r="K193" s="15">
        <f>'H25'!F168</f>
        <v>2009</v>
      </c>
    </row>
    <row r="194" spans="1:11" x14ac:dyDescent="0.2">
      <c r="A194" s="14" t="str">
        <f>'D25'!G169</f>
        <v>00:48.00</v>
      </c>
      <c r="B194" t="str">
        <f>'D25'!C169</f>
        <v>Keteleer</v>
      </c>
      <c r="C194" t="str">
        <f>'D25'!D169</f>
        <v>Virginia</v>
      </c>
      <c r="D194" t="str">
        <f>'D25'!E169</f>
        <v>ZSA/208/25</v>
      </c>
      <c r="E194">
        <f>'D25'!F169</f>
        <v>1996</v>
      </c>
      <c r="F194" s="16" t="str">
        <f>'H25'!A169</f>
        <v>50 dos/rug</v>
      </c>
      <c r="G194" s="14" t="str">
        <f>'H25'!G169</f>
        <v>00:41.87</v>
      </c>
      <c r="H194" t="str">
        <f>'H25'!C169</f>
        <v>Van Roy</v>
      </c>
      <c r="I194" t="str">
        <f>'H25'!D169</f>
        <v>Jef</v>
      </c>
      <c r="J194" t="str">
        <f>'H25'!E169</f>
        <v>AZSC/465/32</v>
      </c>
      <c r="K194" s="15">
        <f>'H25'!F169</f>
        <v>2002</v>
      </c>
    </row>
    <row r="195" spans="1:11" x14ac:dyDescent="0.2">
      <c r="A195" s="14" t="str">
        <f>'D25'!G170</f>
        <v>01:47.60</v>
      </c>
      <c r="B195" t="str">
        <f>'D25'!C170</f>
        <v>Keteleer</v>
      </c>
      <c r="C195" t="str">
        <f>'D25'!D170</f>
        <v>Virginia</v>
      </c>
      <c r="D195" t="str">
        <f>'D25'!E170</f>
        <v>ZSA/208/25</v>
      </c>
      <c r="E195">
        <f>'D25'!F170</f>
        <v>1996</v>
      </c>
      <c r="F195" s="16" t="str">
        <f>'H25'!A170</f>
        <v>100 rug/dos</v>
      </c>
      <c r="G195" s="14" t="str">
        <f>'H25'!G170</f>
        <v>01:35.77</v>
      </c>
      <c r="H195" t="str">
        <f>'H25'!C170</f>
        <v>Van Roy</v>
      </c>
      <c r="I195" t="str">
        <f>'H25'!D170</f>
        <v>Jef</v>
      </c>
      <c r="J195" t="str">
        <f>'H25'!E170</f>
        <v>AZSC/465/32</v>
      </c>
      <c r="K195" s="15">
        <f>'H25'!F170</f>
        <v>2002</v>
      </c>
    </row>
    <row r="196" spans="1:11" x14ac:dyDescent="0.2">
      <c r="A196" s="14" t="str">
        <f>'D25'!G171</f>
        <v>03:46.50</v>
      </c>
      <c r="B196" t="str">
        <f>'D25'!C171</f>
        <v>Keteleer</v>
      </c>
      <c r="C196" t="str">
        <f>'D25'!D171</f>
        <v>Virginia</v>
      </c>
      <c r="D196" t="str">
        <f>'D25'!E171</f>
        <v>ZSA/208/25</v>
      </c>
      <c r="E196">
        <f>'D25'!F171</f>
        <v>1996</v>
      </c>
      <c r="F196" s="16" t="str">
        <f>'H25'!A171</f>
        <v>200Dos/rug</v>
      </c>
      <c r="G196" s="14" t="str">
        <f>'H25'!G171</f>
        <v>03:34.37</v>
      </c>
      <c r="H196" t="str">
        <f>'H25'!C171</f>
        <v>Van Roy</v>
      </c>
      <c r="I196" t="str">
        <f>'H25'!D171</f>
        <v>Jef</v>
      </c>
      <c r="J196" t="str">
        <f>'H25'!E171</f>
        <v>AZSC/465/32</v>
      </c>
      <c r="K196" s="15">
        <f>'H25'!F171</f>
        <v>2002</v>
      </c>
    </row>
    <row r="197" spans="1:11" x14ac:dyDescent="0.2">
      <c r="A197" s="14" t="str">
        <f>'D25'!G172</f>
        <v>00:44.00</v>
      </c>
      <c r="B197" t="str">
        <f>'D25'!C172</f>
        <v>Pellis</v>
      </c>
      <c r="C197" t="str">
        <f>'D25'!D172</f>
        <v>Eliane</v>
      </c>
      <c r="D197" t="str">
        <f>'D25'!E172</f>
        <v>ZSA/154/33</v>
      </c>
      <c r="E197">
        <f>'D25'!F172</f>
        <v>2003</v>
      </c>
      <c r="F197" s="16" t="str">
        <f>'H25'!A172</f>
        <v>50 schoolslag/brasse</v>
      </c>
      <c r="G197" s="14" t="str">
        <f>'H25'!G172</f>
        <v>00:41.37</v>
      </c>
      <c r="H197" t="str">
        <f>'H25'!C172</f>
        <v>Lempereur</v>
      </c>
      <c r="I197" t="str">
        <f>'H25'!D172</f>
        <v>Gustave</v>
      </c>
      <c r="J197" t="str">
        <f>'H25'!E172</f>
        <v>HEL/169/42</v>
      </c>
      <c r="K197" s="15">
        <f>'H25'!F172</f>
        <v>2013</v>
      </c>
    </row>
    <row r="198" spans="1:11" x14ac:dyDescent="0.2">
      <c r="A198" s="14" t="str">
        <f>'D25'!G173</f>
        <v>01:36.86</v>
      </c>
      <c r="B198" t="str">
        <f>'D25'!C173</f>
        <v>Pellis</v>
      </c>
      <c r="C198" t="str">
        <f>'D25'!D173</f>
        <v>Eliane</v>
      </c>
      <c r="D198" t="str">
        <f>'D25'!E173</f>
        <v>ZSA/154/33</v>
      </c>
      <c r="E198">
        <f>'D25'!F173</f>
        <v>2003</v>
      </c>
      <c r="F198" s="16" t="str">
        <f>'H25'!A173</f>
        <v>100 brasse/schoolslag</v>
      </c>
      <c r="G198" s="14" t="str">
        <f>'H25'!G173</f>
        <v>01:29.84</v>
      </c>
      <c r="H198" t="str">
        <f>'H25'!C173</f>
        <v>Lempereur</v>
      </c>
      <c r="I198" t="str">
        <f>'H25'!D173</f>
        <v>Gustave</v>
      </c>
      <c r="J198" t="str">
        <f>'H25'!E173</f>
        <v>HEL/169/42</v>
      </c>
      <c r="K198" s="15">
        <f>'H25'!F173</f>
        <v>2013</v>
      </c>
    </row>
    <row r="199" spans="1:11" x14ac:dyDescent="0.2">
      <c r="A199" s="14" t="str">
        <f>'D25'!G174</f>
        <v>03:34.88</v>
      </c>
      <c r="B199" t="str">
        <f>'D25'!C174</f>
        <v>Pellis</v>
      </c>
      <c r="C199" t="str">
        <f>'D25'!D174</f>
        <v>Eliane</v>
      </c>
      <c r="D199" t="str">
        <f>'D25'!E174</f>
        <v>ZSA/154/33</v>
      </c>
      <c r="E199">
        <f>'D25'!F174</f>
        <v>2003</v>
      </c>
      <c r="F199" s="16" t="str">
        <f>'H25'!A174</f>
        <v>200 schoolslag/brasse</v>
      </c>
      <c r="G199" s="14" t="str">
        <f>'H25'!G174</f>
        <v>03:26.10</v>
      </c>
      <c r="H199" t="str">
        <f>'H25'!C174</f>
        <v>Lempereur</v>
      </c>
      <c r="I199" t="str">
        <f>'H25'!D174</f>
        <v>Gustave</v>
      </c>
      <c r="J199" t="str">
        <f>'H25'!E174</f>
        <v>HEL/169/42</v>
      </c>
      <c r="K199" s="15">
        <f>'H25'!F174</f>
        <v>2013</v>
      </c>
    </row>
    <row r="200" spans="1:11" x14ac:dyDescent="0.2">
      <c r="A200" s="14" t="str">
        <f>'D25'!G175</f>
        <v>00:49.74</v>
      </c>
      <c r="B200" t="str">
        <f>'D25'!C175</f>
        <v>Pellis</v>
      </c>
      <c r="C200" t="str">
        <f>'D25'!D175</f>
        <v>Eliane</v>
      </c>
      <c r="D200" t="str">
        <f>'D25'!E175</f>
        <v>ZSA/154/33</v>
      </c>
      <c r="E200">
        <f>'D25'!F175</f>
        <v>2003</v>
      </c>
      <c r="F200" s="16" t="str">
        <f>'H25'!A175</f>
        <v>50 papillon/vlinder</v>
      </c>
      <c r="G200" s="14" t="str">
        <f>'H25'!G175</f>
        <v>00:38.09</v>
      </c>
      <c r="H200" t="str">
        <f>'H25'!C175</f>
        <v>Lempereur</v>
      </c>
      <c r="I200" t="str">
        <f>'H25'!D175</f>
        <v>Gustave</v>
      </c>
      <c r="J200" t="str">
        <f>'H25'!E175</f>
        <v>CHAT/169/42</v>
      </c>
      <c r="K200" s="15">
        <f>'H25'!F175</f>
        <v>2012</v>
      </c>
    </row>
    <row r="201" spans="1:11" x14ac:dyDescent="0.2">
      <c r="F201" s="16" t="str">
        <f>'H25'!A176</f>
        <v>100 vlinder/papillon</v>
      </c>
      <c r="G201" s="14" t="str">
        <f>'H25'!G176</f>
        <v>01:28.47</v>
      </c>
      <c r="H201" t="str">
        <f>'H25'!C176</f>
        <v>Lempereur</v>
      </c>
      <c r="I201" t="str">
        <f>'H25'!D176</f>
        <v>Gustave</v>
      </c>
      <c r="J201" t="str">
        <f>'H25'!E176</f>
        <v>HEL/169/42</v>
      </c>
      <c r="K201" s="15">
        <f>'H25'!F176</f>
        <v>2013</v>
      </c>
    </row>
    <row r="202" spans="1:11" x14ac:dyDescent="0.2">
      <c r="F202" s="16" t="str">
        <f>'H25'!A177</f>
        <v>200 vlinder/papillon</v>
      </c>
      <c r="G202" s="14" t="str">
        <f>'H25'!G177</f>
        <v>03:26.01</v>
      </c>
      <c r="H202" t="str">
        <f>'H25'!C177</f>
        <v>Lempereur</v>
      </c>
      <c r="I202" t="str">
        <f>'H25'!D177</f>
        <v>Gustave</v>
      </c>
      <c r="J202" t="str">
        <f>'H25'!E177</f>
        <v>HEL/169/42</v>
      </c>
      <c r="K202" s="15">
        <f>'H25'!F177</f>
        <v>2013</v>
      </c>
    </row>
    <row r="203" spans="1:11" x14ac:dyDescent="0.2">
      <c r="A203" s="14" t="str">
        <f>'D25'!G178</f>
        <v>01:38.51</v>
      </c>
      <c r="B203" t="str">
        <f>'D25'!C178</f>
        <v>Pellis</v>
      </c>
      <c r="C203" t="str">
        <f>'D25'!D178</f>
        <v>Eliane</v>
      </c>
      <c r="D203" t="str">
        <f>'D25'!E178</f>
        <v>HZC/121/33</v>
      </c>
      <c r="E203">
        <f>'D25'!F178</f>
        <v>2003</v>
      </c>
      <c r="F203" s="16" t="str">
        <f>'H25'!A178</f>
        <v>100 wissel/4 nages</v>
      </c>
      <c r="G203" s="14" t="str">
        <f>'H25'!G178</f>
        <v>01:26.25</v>
      </c>
      <c r="H203" t="str">
        <f>'H25'!C178</f>
        <v>Lempereur</v>
      </c>
      <c r="I203" t="str">
        <f>'H25'!D178</f>
        <v>Gustave</v>
      </c>
      <c r="J203" t="str">
        <f>'H25'!E178</f>
        <v>HEL/169/42</v>
      </c>
      <c r="K203" s="15">
        <f>'H25'!F178</f>
        <v>2013</v>
      </c>
    </row>
    <row r="204" spans="1:11" x14ac:dyDescent="0.2">
      <c r="F204" s="16" t="str">
        <f>'H25'!A179</f>
        <v>200 4 nages/wissel</v>
      </c>
      <c r="G204" s="14" t="str">
        <f>'H25'!G179</f>
        <v>03:23.48</v>
      </c>
      <c r="H204" t="str">
        <f>'H25'!C179</f>
        <v>Lempereur</v>
      </c>
      <c r="I204" t="str">
        <f>'H25'!D179</f>
        <v>Gustave</v>
      </c>
      <c r="J204" t="str">
        <f>'H25'!E179</f>
        <v>HEL/169/42</v>
      </c>
      <c r="K204" s="15">
        <f>'H25'!F179</f>
        <v>2013</v>
      </c>
    </row>
    <row r="205" spans="1:11" x14ac:dyDescent="0.2">
      <c r="F205" s="16" t="str">
        <f>'H25'!A180</f>
        <v>400 wissel/4 nages</v>
      </c>
      <c r="G205" s="14" t="str">
        <f>'H25'!G180</f>
        <v>07:18.89</v>
      </c>
      <c r="H205" t="str">
        <f>'H25'!C180</f>
        <v>Lempereur</v>
      </c>
      <c r="I205" t="str">
        <f>'H25'!D180</f>
        <v>Gustave</v>
      </c>
      <c r="J205" t="str">
        <f>'H25'!E180</f>
        <v>HEL/169/42</v>
      </c>
      <c r="K205" s="15">
        <f>'H25'!F180</f>
        <v>2013</v>
      </c>
    </row>
    <row r="206" spans="1:11" x14ac:dyDescent="0.2">
      <c r="F206" s="17"/>
    </row>
    <row r="212" spans="1:11" x14ac:dyDescent="0.2">
      <c r="B212" s="18" t="s">
        <v>376</v>
      </c>
      <c r="H212" s="18" t="s">
        <v>377</v>
      </c>
    </row>
    <row r="213" spans="1:11" x14ac:dyDescent="0.2">
      <c r="F213" s="17" t="s">
        <v>388</v>
      </c>
    </row>
    <row r="214" spans="1:11" x14ac:dyDescent="0.2">
      <c r="A214" s="14" t="str">
        <f>'D25'!G181</f>
        <v>00:39.70</v>
      </c>
      <c r="B214" t="str">
        <f>'D25'!C181</f>
        <v>Pellis</v>
      </c>
      <c r="C214" t="str">
        <f>'D25'!D181</f>
        <v>Eliane</v>
      </c>
      <c r="D214" t="str">
        <f>'D25'!E181</f>
        <v>AZSC/154/33</v>
      </c>
      <c r="E214">
        <f>'D25'!F181</f>
        <v>2008</v>
      </c>
      <c r="F214" s="16" t="str">
        <f>'H25'!A181</f>
        <v>50 libre/vrij</v>
      </c>
      <c r="G214" s="33" t="str">
        <f>'H25'!G181</f>
        <v>00:36.39</v>
      </c>
      <c r="H214" s="34" t="str">
        <f>'H25'!C181</f>
        <v>De Haan</v>
      </c>
      <c r="I214" s="34" t="str">
        <f>'H25'!D181</f>
        <v>Michel</v>
      </c>
      <c r="J214" s="34" t="str">
        <f>'H25'!E181</f>
        <v>CNSW/008011/44</v>
      </c>
      <c r="K214" s="37">
        <f>'H25'!F181</f>
        <v>2020</v>
      </c>
    </row>
    <row r="215" spans="1:11" x14ac:dyDescent="0.2">
      <c r="A215" s="14" t="str">
        <f>'D25'!G182</f>
        <v>01:30.99</v>
      </c>
      <c r="B215" t="str">
        <f>'D25'!C182</f>
        <v>Pellis</v>
      </c>
      <c r="C215" t="str">
        <f>'D25'!D182</f>
        <v>Eliane</v>
      </c>
      <c r="D215" t="str">
        <f>'D25'!E182</f>
        <v>AZSC/154/33</v>
      </c>
      <c r="E215">
        <f>'D25'!F182</f>
        <v>2008</v>
      </c>
      <c r="F215" s="16" t="str">
        <f>'H25'!A182</f>
        <v>100 vrij/libre</v>
      </c>
      <c r="G215" s="14" t="str">
        <f>'H25'!G182</f>
        <v>01:24.72</v>
      </c>
      <c r="H215" t="str">
        <f>'H25'!C182</f>
        <v>De Haan</v>
      </c>
      <c r="I215" t="str">
        <f>'H25'!D182</f>
        <v>Michel</v>
      </c>
      <c r="J215" t="str">
        <f>'H25'!E182</f>
        <v>CNSW/008011/44</v>
      </c>
      <c r="K215" s="15">
        <f>'H25'!F182</f>
        <v>2020</v>
      </c>
    </row>
    <row r="216" spans="1:11" x14ac:dyDescent="0.2">
      <c r="A216" s="14" t="str">
        <f>'D25'!G183</f>
        <v>03:25.62</v>
      </c>
      <c r="B216" t="str">
        <f>'D25'!C183</f>
        <v>Pellis</v>
      </c>
      <c r="C216" t="str">
        <f>'D25'!D183</f>
        <v>Eliane</v>
      </c>
      <c r="D216" t="str">
        <f>'D25'!E183</f>
        <v>AZSC/154/33</v>
      </c>
      <c r="E216">
        <f>'D25'!F183</f>
        <v>2008</v>
      </c>
      <c r="F216" s="16" t="str">
        <f>'H25'!A183</f>
        <v>200 libre/vrij</v>
      </c>
      <c r="G216" s="14" t="str">
        <f>'H25'!G183</f>
        <v>03:23.70</v>
      </c>
      <c r="H216" t="str">
        <f>'H25'!C183</f>
        <v>Busschaert</v>
      </c>
      <c r="I216" t="str">
        <f>'H25'!D183</f>
        <v>Andre</v>
      </c>
      <c r="J216" t="str">
        <f>'H25'!E183</f>
        <v>COAST/105/30</v>
      </c>
      <c r="K216" s="15">
        <f>'H25'!F183</f>
        <v>2006</v>
      </c>
    </row>
    <row r="217" spans="1:11" x14ac:dyDescent="0.2">
      <c r="A217" s="14" t="str">
        <f>'D25'!G184</f>
        <v>07:21.46</v>
      </c>
      <c r="B217" t="str">
        <f>'D25'!C184</f>
        <v>Pellis</v>
      </c>
      <c r="C217" t="str">
        <f>'D25'!D184</f>
        <v>Eliane</v>
      </c>
      <c r="D217" t="str">
        <f>'D25'!E184</f>
        <v>AZSC/154/33</v>
      </c>
      <c r="E217">
        <f>'D25'!F184</f>
        <v>2008</v>
      </c>
      <c r="F217" s="16" t="str">
        <f>'H25'!A184</f>
        <v>400 vrij/libre</v>
      </c>
      <c r="G217" s="33" t="str">
        <f>'H25'!G184</f>
        <v>07:20.26</v>
      </c>
      <c r="H217" s="34" t="str">
        <f>'H25'!C184</f>
        <v>Van Roy</v>
      </c>
      <c r="I217" s="34" t="str">
        <f>'H25'!D184</f>
        <v>Jozef</v>
      </c>
      <c r="J217" s="34" t="str">
        <f>'H25'!E184</f>
        <v>AZSC/572/32</v>
      </c>
      <c r="K217" s="37">
        <f>'H25'!F184</f>
        <v>2007</v>
      </c>
    </row>
    <row r="218" spans="1:11" x14ac:dyDescent="0.2">
      <c r="A218" s="14" t="str">
        <f>'D25'!G185</f>
        <v>15:38.58</v>
      </c>
      <c r="B218" t="str">
        <f>'D25'!C185</f>
        <v>Pellis</v>
      </c>
      <c r="C218" t="str">
        <f>'D25'!D185</f>
        <v>Eliane</v>
      </c>
      <c r="D218" t="str">
        <f>'D25'!E185</f>
        <v>AZSC/154/33</v>
      </c>
      <c r="E218">
        <f>'D25'!F185</f>
        <v>2009</v>
      </c>
      <c r="F218" s="16" t="str">
        <f>'H25'!A185</f>
        <v>800 libre/vrij</v>
      </c>
      <c r="G218" s="14" t="str">
        <f>'H25'!G185</f>
        <v>15:44.92</v>
      </c>
      <c r="H218" t="str">
        <f>'H25'!C185</f>
        <v>Verhelst</v>
      </c>
      <c r="I218" t="str">
        <f>'H25'!D185</f>
        <v>Georges</v>
      </c>
      <c r="J218" t="str">
        <f>'H25'!E185</f>
        <v>RZV/160/31</v>
      </c>
      <c r="K218" s="15">
        <f>'H25'!F185</f>
        <v>2009</v>
      </c>
    </row>
    <row r="219" spans="1:11" x14ac:dyDescent="0.2">
      <c r="A219" s="14" t="str">
        <f>'D25'!G186</f>
        <v>29:51.00</v>
      </c>
      <c r="B219" t="str">
        <f>'D25'!C186</f>
        <v>Pellis</v>
      </c>
      <c r="C219" t="str">
        <f>'D25'!D186</f>
        <v>Eliane</v>
      </c>
      <c r="D219" t="str">
        <f>'D25'!E186</f>
        <v>AZSC/154/33</v>
      </c>
      <c r="E219">
        <f>'D25'!F186</f>
        <v>2009</v>
      </c>
      <c r="F219" s="16" t="str">
        <f>'H25'!A186</f>
        <v>1500 vrij/libre</v>
      </c>
      <c r="G219" s="14" t="str">
        <f>'H25'!G186</f>
        <v>29:56.35</v>
      </c>
      <c r="H219" t="str">
        <f>'H25'!C186</f>
        <v>Verhelst</v>
      </c>
      <c r="I219" t="str">
        <f>'H25'!D186</f>
        <v>Georges</v>
      </c>
      <c r="J219" t="str">
        <f>'H25'!E186</f>
        <v>RZV/160/31</v>
      </c>
      <c r="K219" s="15">
        <f>'H25'!F186</f>
        <v>2010</v>
      </c>
    </row>
    <row r="220" spans="1:11" x14ac:dyDescent="0.2">
      <c r="A220" s="14" t="str">
        <f>'D25'!G187</f>
        <v>00:51.35</v>
      </c>
      <c r="B220" t="str">
        <f>'D25'!C187</f>
        <v>Pellis</v>
      </c>
      <c r="C220" t="str">
        <f>'D25'!D187</f>
        <v>Eliane</v>
      </c>
      <c r="D220" t="str">
        <f>'D25'!E187</f>
        <v>AZSC/154/33</v>
      </c>
      <c r="E220">
        <f>'D25'!F187</f>
        <v>2009</v>
      </c>
      <c r="F220" s="16" t="str">
        <f>'H25'!A187</f>
        <v>50 dos/rug</v>
      </c>
      <c r="G220" s="33" t="str">
        <f>'H25'!G187</f>
        <v>00:43.26</v>
      </c>
      <c r="H220" s="34" t="str">
        <f>'H25'!C187</f>
        <v>Van Roy</v>
      </c>
      <c r="I220" s="34" t="str">
        <f>'H25'!D187</f>
        <v>Jozef</v>
      </c>
      <c r="J220" s="34" t="str">
        <f>'H25'!E187</f>
        <v>AZSC/572/32</v>
      </c>
      <c r="K220" s="37">
        <f>'H25'!F187</f>
        <v>2009</v>
      </c>
    </row>
    <row r="221" spans="1:11" x14ac:dyDescent="0.2">
      <c r="A221" s="14" t="str">
        <f>'D25'!G188</f>
        <v>01:54.38</v>
      </c>
      <c r="B221" t="str">
        <f>'D25'!C188</f>
        <v>Pellis</v>
      </c>
      <c r="C221" t="str">
        <f>'D25'!D188</f>
        <v>Eliane</v>
      </c>
      <c r="D221" t="str">
        <f>'D25'!E188</f>
        <v>AZSC/154/33</v>
      </c>
      <c r="E221">
        <f>'D25'!F188</f>
        <v>2009</v>
      </c>
      <c r="F221" s="16" t="str">
        <f>'H25'!A188</f>
        <v>100 rug/dos</v>
      </c>
      <c r="G221" s="14" t="str">
        <f>'H25'!G188</f>
        <v>01:42.35</v>
      </c>
      <c r="H221" t="str">
        <f>'H25'!C188</f>
        <v>Joos</v>
      </c>
      <c r="I221" t="str">
        <f>'H25'!D188</f>
        <v>André</v>
      </c>
      <c r="J221" t="str">
        <f>'H25'!E188</f>
        <v>ZOLA/140/38</v>
      </c>
      <c r="K221" s="15">
        <f>'H25'!F188</f>
        <v>2013</v>
      </c>
    </row>
    <row r="222" spans="1:11" x14ac:dyDescent="0.2">
      <c r="A222" s="14" t="str">
        <f>'D25'!G189</f>
        <v>04:16.52</v>
      </c>
      <c r="B222" t="str">
        <f>'D25'!C189</f>
        <v>Keteleer</v>
      </c>
      <c r="C222" t="str">
        <f>'D25'!D189</f>
        <v>Virginia</v>
      </c>
      <c r="D222" t="str">
        <f>'D25'!E189</f>
        <v>AZSC/405/25</v>
      </c>
      <c r="E222">
        <f>'D25'!F189</f>
        <v>2001</v>
      </c>
      <c r="F222" s="16" t="str">
        <f>'H25'!A189</f>
        <v>200Dos/rug</v>
      </c>
      <c r="G222" s="14" t="str">
        <f>'H25'!G189</f>
        <v>03:44.55</v>
      </c>
      <c r="H222" t="str">
        <f>'H25'!C189</f>
        <v>Joos</v>
      </c>
      <c r="I222" t="str">
        <f>'H25'!D189</f>
        <v>André</v>
      </c>
      <c r="J222" t="str">
        <f>'H25'!E189</f>
        <v>ZOLA/140/38</v>
      </c>
      <c r="K222" s="15">
        <f>'H25'!F189</f>
        <v>2013</v>
      </c>
    </row>
    <row r="223" spans="1:11" x14ac:dyDescent="0.2">
      <c r="A223" s="14" t="str">
        <f>'D25'!G190</f>
        <v>00:46.86</v>
      </c>
      <c r="B223" t="str">
        <f>'D25'!C190</f>
        <v>Pellis</v>
      </c>
      <c r="C223" t="str">
        <f>'D25'!D190</f>
        <v>Eliane</v>
      </c>
      <c r="D223" t="str">
        <f>'D25'!E190</f>
        <v>AZSC/154/33</v>
      </c>
      <c r="E223">
        <f>'D25'!F190</f>
        <v>2008</v>
      </c>
      <c r="F223" s="16" t="str">
        <f>'H25'!A190</f>
        <v>50 schoolslag/brasse</v>
      </c>
      <c r="G223" s="14" t="str">
        <f>'H25'!G190</f>
        <v>00:42.25</v>
      </c>
      <c r="H223" t="str">
        <f>'H25'!C190</f>
        <v>Lempereur</v>
      </c>
      <c r="I223" t="str">
        <f>'H25'!D190</f>
        <v>Gustave</v>
      </c>
      <c r="J223" t="str">
        <f>'H25'!E190</f>
        <v>CNSW/007972/42</v>
      </c>
      <c r="K223" s="15">
        <f>'H25'!F190</f>
        <v>2018</v>
      </c>
    </row>
    <row r="224" spans="1:11" x14ac:dyDescent="0.2">
      <c r="A224" s="14" t="str">
        <f>'D25'!G191</f>
        <v>01:43.34</v>
      </c>
      <c r="B224" t="str">
        <f>'D25'!C191</f>
        <v>Pellis</v>
      </c>
      <c r="C224" t="str">
        <f>'D25'!D191</f>
        <v>Eliane</v>
      </c>
      <c r="D224" t="str">
        <f>'D25'!E191</f>
        <v>AZSC/154/33</v>
      </c>
      <c r="E224">
        <f>'D25'!F191</f>
        <v>2008</v>
      </c>
      <c r="F224" s="16" t="str">
        <f>'H25'!A191</f>
        <v>100 brasse/schoolslag</v>
      </c>
      <c r="G224" s="14" t="str">
        <f>'H25'!G194</f>
        <v>01:36.89</v>
      </c>
      <c r="H224" t="str">
        <f>'H25'!C191</f>
        <v>Lempereur</v>
      </c>
      <c r="I224" t="str">
        <f>'H25'!D191</f>
        <v>Gustave</v>
      </c>
      <c r="J224" t="str">
        <f>'H25'!E191</f>
        <v>CNSW/007972/42</v>
      </c>
      <c r="K224" s="15">
        <f>'H25'!F191</f>
        <v>2018</v>
      </c>
    </row>
    <row r="225" spans="1:11" x14ac:dyDescent="0.2">
      <c r="A225" s="14" t="str">
        <f>'D25'!G192</f>
        <v>03:47.58</v>
      </c>
      <c r="B225" t="str">
        <f>'D25'!C192</f>
        <v>Pellis</v>
      </c>
      <c r="C225" t="str">
        <f>'D25'!D192</f>
        <v>Eliane</v>
      </c>
      <c r="D225" t="str">
        <f>'D25'!E192</f>
        <v>AZSC/154/33</v>
      </c>
      <c r="E225">
        <f>'D25'!F192</f>
        <v>2008</v>
      </c>
      <c r="F225" s="16" t="str">
        <f>'H25'!A192</f>
        <v>200 schoolslag/brasse</v>
      </c>
      <c r="G225" s="14" t="str">
        <f>'H25'!G192</f>
        <v>03:53.49</v>
      </c>
      <c r="H225" t="str">
        <f>'H25'!C192</f>
        <v>Lempereur</v>
      </c>
      <c r="I225" t="str">
        <f>'H25'!D192</f>
        <v>Gustave</v>
      </c>
      <c r="J225" t="str">
        <f>'H25'!E192</f>
        <v>CHAT/099/42</v>
      </c>
      <c r="K225" s="15">
        <f>'H25'!F192</f>
        <v>2017</v>
      </c>
    </row>
    <row r="226" spans="1:11" x14ac:dyDescent="0.2">
      <c r="F226" s="16" t="str">
        <f>'H25'!A193</f>
        <v>50 papillon/vlinder</v>
      </c>
      <c r="G226" s="14" t="str">
        <f>'H25'!G193</f>
        <v>00:46.41</v>
      </c>
      <c r="H226" t="str">
        <f>'H25'!C193</f>
        <v>Lempereur</v>
      </c>
      <c r="I226" t="str">
        <f>'H25'!D193</f>
        <v>Gustave</v>
      </c>
      <c r="J226" t="str">
        <f>'H25'!E193</f>
        <v>CNSW/007972/42</v>
      </c>
      <c r="K226" s="15">
        <f>'H25'!F193</f>
        <v>2018</v>
      </c>
    </row>
    <row r="227" spans="1:11" x14ac:dyDescent="0.2">
      <c r="F227" s="16" t="str">
        <f>'H25'!A194</f>
        <v>100 vlinder/papillon</v>
      </c>
      <c r="G227"/>
    </row>
    <row r="228" spans="1:11" x14ac:dyDescent="0.2">
      <c r="F228" s="16" t="str">
        <f>'H25'!A195</f>
        <v>200 vlinder/papillon</v>
      </c>
      <c r="G228"/>
    </row>
    <row r="229" spans="1:11" x14ac:dyDescent="0.2">
      <c r="F229" s="16" t="str">
        <f>'H25'!A196</f>
        <v>100 wissel/4 nages</v>
      </c>
      <c r="G229" s="14" t="str">
        <f>'H25'!G196</f>
        <v>01:33.76</v>
      </c>
      <c r="H229" t="str">
        <f>'H25'!C196</f>
        <v>Lempereur</v>
      </c>
      <c r="I229" t="str">
        <f>'H25'!D196</f>
        <v>Gustave</v>
      </c>
      <c r="J229" t="str">
        <f>'H25'!E196</f>
        <v>CNSW/007972/42</v>
      </c>
      <c r="K229" s="15">
        <f>'H25'!F196</f>
        <v>2018</v>
      </c>
    </row>
    <row r="230" spans="1:11" x14ac:dyDescent="0.2">
      <c r="F230" s="16" t="str">
        <f>'H25'!A197</f>
        <v>200 4 nages/wissel</v>
      </c>
      <c r="G230" s="14" t="str">
        <f>'H25'!G197</f>
        <v>03:37.30</v>
      </c>
      <c r="H230" t="str">
        <f>'H25'!C197</f>
        <v>Lempereur</v>
      </c>
      <c r="I230" t="str">
        <f>'H25'!D197</f>
        <v>Gustave</v>
      </c>
      <c r="J230" t="str">
        <f>'H25'!E197</f>
        <v>CNSW/007972/42</v>
      </c>
      <c r="K230" s="15">
        <f>'H25'!F197</f>
        <v>2018</v>
      </c>
    </row>
    <row r="231" spans="1:11" x14ac:dyDescent="0.2">
      <c r="F231" s="16" t="str">
        <f>'H25'!A198</f>
        <v>400 wissel/4 nages</v>
      </c>
    </row>
    <row r="232" spans="1:11" x14ac:dyDescent="0.2">
      <c r="F232" s="17" t="s">
        <v>389</v>
      </c>
    </row>
    <row r="233" spans="1:11" x14ac:dyDescent="0.2">
      <c r="A233" s="14" t="str">
        <f>'D25'!G199</f>
        <v>00:43.11</v>
      </c>
      <c r="B233" t="str">
        <f>'D25'!C199</f>
        <v>Pellis</v>
      </c>
      <c r="C233" t="str">
        <f>'D25'!D199</f>
        <v>Eliane</v>
      </c>
      <c r="D233" t="str">
        <f>'D25'!E199</f>
        <v>AZSC/20672/33</v>
      </c>
      <c r="E233">
        <f>'D25'!F199</f>
        <v>2016</v>
      </c>
      <c r="F233" s="16" t="str">
        <f>'H25'!A199</f>
        <v>50 libre/vrij</v>
      </c>
      <c r="G233" s="14" t="str">
        <f>'H25'!G199</f>
        <v>00:39.79</v>
      </c>
      <c r="H233" t="str">
        <f>'H25'!C199</f>
        <v>Van Roy</v>
      </c>
      <c r="I233" t="str">
        <f>'H25'!D199</f>
        <v>Jozef</v>
      </c>
      <c r="J233" t="str">
        <f>'H25'!E199</f>
        <v>AZSC/572/32</v>
      </c>
      <c r="K233" s="15">
        <f>'H25'!F199</f>
        <v>2012</v>
      </c>
    </row>
    <row r="234" spans="1:11" x14ac:dyDescent="0.2">
      <c r="A234" s="14" t="str">
        <f>'D25'!G200</f>
        <v>01:36.85</v>
      </c>
      <c r="B234" t="str">
        <f>'D25'!C200</f>
        <v>Pellis</v>
      </c>
      <c r="C234" t="str">
        <f>'D25'!D200</f>
        <v>Eliane</v>
      </c>
      <c r="D234" t="str">
        <f>'D25'!E200</f>
        <v>AZSC/154/33</v>
      </c>
      <c r="E234">
        <f>'D25'!F200</f>
        <v>2013</v>
      </c>
      <c r="F234" s="16" t="str">
        <f>'H25'!A200</f>
        <v>100 vrij/libre</v>
      </c>
      <c r="G234"/>
    </row>
    <row r="235" spans="1:11" x14ac:dyDescent="0.2">
      <c r="A235" s="14" t="str">
        <f>'D25'!G201</f>
        <v>03:33.92</v>
      </c>
      <c r="B235" t="str">
        <f>'D25'!C201</f>
        <v>Pellis</v>
      </c>
      <c r="C235" t="str">
        <f>'D25'!D201</f>
        <v>Eliane</v>
      </c>
      <c r="D235" t="str">
        <f>'D25'!E201</f>
        <v>AZSC/154/33</v>
      </c>
      <c r="E235">
        <f>'D25'!F201</f>
        <v>2013</v>
      </c>
      <c r="F235" s="16" t="str">
        <f>'H25'!A201</f>
        <v>200 libre/vrij</v>
      </c>
      <c r="G235"/>
    </row>
    <row r="236" spans="1:11" x14ac:dyDescent="0.2">
      <c r="A236" s="14" t="str">
        <f>'D25'!G202</f>
        <v>07:56.46</v>
      </c>
      <c r="B236" t="str">
        <f>'D25'!C202</f>
        <v>Keteleer</v>
      </c>
      <c r="C236" t="str">
        <f>'D25'!D202</f>
        <v>Virginia</v>
      </c>
      <c r="D236" t="str">
        <f>'D25'!E202</f>
        <v>SHARK/155/25</v>
      </c>
      <c r="E236">
        <f>'D25'!F202</f>
        <v>2005</v>
      </c>
      <c r="F236" s="16" t="str">
        <f>'H25'!A202</f>
        <v>400 vrij/libre</v>
      </c>
      <c r="G236"/>
    </row>
    <row r="237" spans="1:11" x14ac:dyDescent="0.2">
      <c r="A237" s="14" t="str">
        <f>'D25'!G203</f>
        <v>16:04.77</v>
      </c>
      <c r="B237" t="str">
        <f>'D25'!C203</f>
        <v>Keteleer</v>
      </c>
      <c r="C237" t="str">
        <f>'D25'!D203</f>
        <v>Virginia</v>
      </c>
      <c r="D237" t="str">
        <f>'D25'!E203</f>
        <v>SHARK/155/25</v>
      </c>
      <c r="E237">
        <f>'D25'!F203</f>
        <v>2006</v>
      </c>
      <c r="F237" s="16" t="str">
        <f>'H25'!A203</f>
        <v>800 libre/vrij</v>
      </c>
      <c r="G237"/>
    </row>
    <row r="238" spans="1:11" x14ac:dyDescent="0.2">
      <c r="A238" s="14" t="str">
        <f>'D25'!G204</f>
        <v>30:32.06</v>
      </c>
      <c r="B238" t="str">
        <f>'D25'!C204</f>
        <v>Keteleer</v>
      </c>
      <c r="C238" t="str">
        <f>'D25'!D204</f>
        <v>Virginia</v>
      </c>
      <c r="D238" t="str">
        <f>'D25'!E204</f>
        <v>SHARK/155/25</v>
      </c>
      <c r="E238">
        <f>'D25'!F204</f>
        <v>2005</v>
      </c>
      <c r="F238" s="16" t="str">
        <f>'H25'!A204</f>
        <v>1500 vrij/libre</v>
      </c>
      <c r="G238"/>
    </row>
    <row r="239" spans="1:11" x14ac:dyDescent="0.2">
      <c r="A239" s="14" t="str">
        <f>'D25'!G205</f>
        <v>00:58.11</v>
      </c>
      <c r="B239" t="str">
        <f>'D25'!C205</f>
        <v>Pellis</v>
      </c>
      <c r="C239" t="str">
        <f>'D25'!D205</f>
        <v>Eliane</v>
      </c>
      <c r="D239" t="str">
        <f>'D25'!E205</f>
        <v>AZSC/20672/33</v>
      </c>
      <c r="E239">
        <f>'D25'!F205</f>
        <v>2016</v>
      </c>
      <c r="F239" s="16" t="str">
        <f>'H25'!A205</f>
        <v>50 dos/rug</v>
      </c>
      <c r="G239" s="14" t="str">
        <f>'H25'!G205</f>
        <v>00:45.67</v>
      </c>
      <c r="H239" t="str">
        <f>'H25'!C205</f>
        <v>Van Roy</v>
      </c>
      <c r="I239" t="str">
        <f>'H25'!D205</f>
        <v>Jozef</v>
      </c>
      <c r="J239" t="str">
        <f>'H25'!E205</f>
        <v>AZSC/572/32</v>
      </c>
      <c r="K239" s="15">
        <f>'H25'!F205</f>
        <v>2013</v>
      </c>
    </row>
    <row r="240" spans="1:11" x14ac:dyDescent="0.2">
      <c r="A240" s="14" t="str">
        <f>'D25'!G206</f>
        <v>02:05.98</v>
      </c>
      <c r="B240" t="str">
        <f>'D25'!C206</f>
        <v>Keteleer</v>
      </c>
      <c r="C240" t="str">
        <f>'D25'!D206</f>
        <v>Virginia</v>
      </c>
      <c r="D240" t="str">
        <f>'D25'!E206</f>
        <v>SHARK/155/25</v>
      </c>
      <c r="E240">
        <f>'D25'!F206</f>
        <v>2006</v>
      </c>
      <c r="F240" s="16" t="str">
        <f>'H25'!A206</f>
        <v>100 rug/dos</v>
      </c>
      <c r="G240" s="14" t="str">
        <f>'H25'!G206</f>
        <v>01:47.16</v>
      </c>
      <c r="H240" t="str">
        <f>'H25'!C206</f>
        <v>Van Roy</v>
      </c>
      <c r="I240" t="str">
        <f>'H25'!D206</f>
        <v>Jozef</v>
      </c>
      <c r="J240" t="str">
        <f>'H25'!E206</f>
        <v>AZSC/572/32</v>
      </c>
      <c r="K240" s="15">
        <f>'H25'!F206</f>
        <v>2013</v>
      </c>
    </row>
    <row r="241" spans="1:11" x14ac:dyDescent="0.2">
      <c r="A241" s="14" t="str">
        <f>'D25'!G207</f>
        <v>04:22.79</v>
      </c>
      <c r="B241" t="str">
        <f>'D25'!C207</f>
        <v>Keteleer</v>
      </c>
      <c r="C241" t="str">
        <f>'D25'!D207</f>
        <v>Virginia</v>
      </c>
      <c r="D241" t="str">
        <f>'D25'!E207</f>
        <v>SHARK/155/25</v>
      </c>
      <c r="E241">
        <f>'D25'!F207</f>
        <v>2005</v>
      </c>
      <c r="F241" s="16" t="str">
        <f>'H25'!A207</f>
        <v>200Dos/rug</v>
      </c>
      <c r="G241" s="14" t="e">
        <f>'H25'!#REF!</f>
        <v>#REF!</v>
      </c>
      <c r="H241" t="e">
        <f>'H25'!#REF!</f>
        <v>#REF!</v>
      </c>
      <c r="I241" t="e">
        <f>'H25'!#REF!</f>
        <v>#REF!</v>
      </c>
      <c r="J241" t="e">
        <f>'H25'!#REF!</f>
        <v>#REF!</v>
      </c>
      <c r="K241" s="15" t="e">
        <f>'H25'!#REF!</f>
        <v>#REF!</v>
      </c>
    </row>
    <row r="242" spans="1:11" x14ac:dyDescent="0.2">
      <c r="A242" s="14" t="str">
        <f>'D25'!G208</f>
        <v>00:48.46</v>
      </c>
      <c r="B242" t="str">
        <f>'D25'!C208</f>
        <v>Pellis</v>
      </c>
      <c r="C242" t="str">
        <f>'D25'!D208</f>
        <v>Eliane</v>
      </c>
      <c r="D242" t="str">
        <f>'D25'!E208</f>
        <v>AZSC/154/33</v>
      </c>
      <c r="E242">
        <f>'D25'!F208</f>
        <v>2013</v>
      </c>
      <c r="F242" s="16" t="str">
        <f>'H25'!A208</f>
        <v>50 schoolslag/brasse</v>
      </c>
      <c r="G242" s="14" t="str">
        <f>'H25'!G208</f>
        <v>00:50.43</v>
      </c>
      <c r="H242" t="str">
        <f>'H25'!C208</f>
        <v>Verhelst</v>
      </c>
      <c r="I242" t="str">
        <f>'H25'!D208</f>
        <v>Georges</v>
      </c>
      <c r="J242" t="str">
        <f>'H25'!E208</f>
        <v>RZV/160/31</v>
      </c>
      <c r="K242" s="15">
        <f>'H25'!F208</f>
        <v>2011</v>
      </c>
    </row>
    <row r="243" spans="1:11" x14ac:dyDescent="0.2">
      <c r="A243" s="14" t="str">
        <f>'D25'!G209</f>
        <v>01:49.73</v>
      </c>
      <c r="B243" t="str">
        <f>'D25'!C209</f>
        <v>Van Obberghen</v>
      </c>
      <c r="C243" t="str">
        <f>'D25'!D209</f>
        <v>Agnès</v>
      </c>
      <c r="D243" t="str">
        <f>'D25'!E209</f>
        <v>AZSC/696/31</v>
      </c>
      <c r="E243">
        <f>'D25'!F209</f>
        <v>2011</v>
      </c>
      <c r="F243" s="16" t="str">
        <f>'H25'!A209</f>
        <v>100 brasse/schoolslag</v>
      </c>
    </row>
    <row r="244" spans="1:11" x14ac:dyDescent="0.2">
      <c r="F244" s="16" t="str">
        <f>'H25'!A210</f>
        <v>200 schoolslag/brasse</v>
      </c>
    </row>
    <row r="245" spans="1:11" x14ac:dyDescent="0.2">
      <c r="F245" s="16" t="str">
        <f>'H25'!A211</f>
        <v>50 papillon/vlinder</v>
      </c>
      <c r="G245" s="14" t="e">
        <f>'H25'!#REF!</f>
        <v>#REF!</v>
      </c>
      <c r="H245" t="e">
        <f>'H25'!#REF!</f>
        <v>#REF!</v>
      </c>
      <c r="I245" t="e">
        <f>'H25'!#REF!</f>
        <v>#REF!</v>
      </c>
      <c r="J245" t="e">
        <f>'H25'!#REF!</f>
        <v>#REF!</v>
      </c>
      <c r="K245" s="15" t="e">
        <f>'H25'!#REF!</f>
        <v>#REF!</v>
      </c>
    </row>
    <row r="246" spans="1:11" x14ac:dyDescent="0.2">
      <c r="B246" s="18" t="s">
        <v>376</v>
      </c>
      <c r="H246" s="18" t="s">
        <v>377</v>
      </c>
    </row>
    <row r="247" spans="1:11" x14ac:dyDescent="0.2">
      <c r="F247" s="17" t="s">
        <v>389</v>
      </c>
    </row>
    <row r="248" spans="1:11" x14ac:dyDescent="0.2">
      <c r="F248" s="16" t="str">
        <f>'H25'!A212</f>
        <v>100 vlinder/papillon</v>
      </c>
      <c r="G248" s="14" t="e">
        <f>'H25'!#REF!</f>
        <v>#REF!</v>
      </c>
      <c r="H248" t="e">
        <f>'H25'!#REF!</f>
        <v>#REF!</v>
      </c>
      <c r="I248" t="e">
        <f>'H25'!#REF!</f>
        <v>#REF!</v>
      </c>
      <c r="J248" t="e">
        <f>'H25'!#REF!</f>
        <v>#REF!</v>
      </c>
      <c r="K248" s="15" t="e">
        <f>'H25'!#REF!</f>
        <v>#REF!</v>
      </c>
    </row>
    <row r="249" spans="1:11" x14ac:dyDescent="0.2">
      <c r="F249" s="16" t="str">
        <f>'H25'!A213</f>
        <v>200 vlinder/papillon</v>
      </c>
      <c r="G249" s="14" t="str">
        <f>'H25'!G213</f>
        <v>:</v>
      </c>
      <c r="H249">
        <f>'H25'!C213</f>
        <v>0</v>
      </c>
      <c r="I249">
        <f>'H25'!D213</f>
        <v>0</v>
      </c>
      <c r="J249">
        <f>'H25'!E213</f>
        <v>0</v>
      </c>
      <c r="K249" s="15">
        <f>'H25'!F213</f>
        <v>0</v>
      </c>
    </row>
    <row r="250" spans="1:11" x14ac:dyDescent="0.2">
      <c r="F250" s="16" t="str">
        <f>'H25'!A214</f>
        <v>100 wissel/4 nages</v>
      </c>
      <c r="G250" s="14" t="e">
        <f>'H25'!#REF!</f>
        <v>#REF!</v>
      </c>
      <c r="H250" t="e">
        <f>'H25'!#REF!</f>
        <v>#REF!</v>
      </c>
      <c r="I250" t="e">
        <f>'H25'!#REF!</f>
        <v>#REF!</v>
      </c>
      <c r="J250" t="e">
        <f>'H25'!#REF!</f>
        <v>#REF!</v>
      </c>
      <c r="K250" s="15" t="e">
        <f>'H25'!#REF!</f>
        <v>#REF!</v>
      </c>
    </row>
    <row r="251" spans="1:11" x14ac:dyDescent="0.2">
      <c r="F251" s="16" t="str">
        <f>'H25'!A215</f>
        <v>200 4 nages/wissel</v>
      </c>
      <c r="G251" s="14" t="e">
        <f>'H25'!#REF!</f>
        <v>#REF!</v>
      </c>
      <c r="H251" t="e">
        <f>'H25'!#REF!</f>
        <v>#REF!</v>
      </c>
      <c r="I251" t="e">
        <f>'H25'!#REF!</f>
        <v>#REF!</v>
      </c>
      <c r="J251" t="e">
        <f>'H25'!#REF!</f>
        <v>#REF!</v>
      </c>
      <c r="K251" s="15" t="e">
        <f>'H25'!#REF!</f>
        <v>#REF!</v>
      </c>
    </row>
    <row r="252" spans="1:11" x14ac:dyDescent="0.2">
      <c r="F252" s="16" t="str">
        <f>'H25'!A216</f>
        <v>400 wissel/4 nages</v>
      </c>
    </row>
    <row r="253" spans="1:11" x14ac:dyDescent="0.2">
      <c r="F253" s="17" t="s">
        <v>390</v>
      </c>
      <c r="G253" s="14" t="e">
        <f>'H25'!#REF!</f>
        <v>#REF!</v>
      </c>
      <c r="H253" t="e">
        <f>'H25'!#REF!</f>
        <v>#REF!</v>
      </c>
      <c r="I253" t="e">
        <f>'H25'!#REF!</f>
        <v>#REF!</v>
      </c>
      <c r="J253" t="e">
        <f>'H25'!#REF!</f>
        <v>#REF!</v>
      </c>
      <c r="K253" s="15" t="e">
        <f>'H25'!#REF!</f>
        <v>#REF!</v>
      </c>
    </row>
    <row r="254" spans="1:11" x14ac:dyDescent="0.2">
      <c r="A254" s="14" t="str">
        <f>'D25'!G217</f>
        <v>00:46.43</v>
      </c>
      <c r="B254" s="14" t="str">
        <f>'D25'!C217</f>
        <v>Pellis</v>
      </c>
      <c r="C254" s="14" t="str">
        <f>'D25'!D217</f>
        <v>Eliane</v>
      </c>
      <c r="D254" s="14" t="str">
        <f>'D25'!E217</f>
        <v>AZSC/20672/33</v>
      </c>
      <c r="E254" s="14">
        <f>'D25'!F217</f>
        <v>2018</v>
      </c>
      <c r="F254" s="16" t="str">
        <f>'H25'!A217</f>
        <v>50 libre/vrij</v>
      </c>
      <c r="G254" s="14" t="str">
        <f>'H25'!G217</f>
        <v>00:45.13</v>
      </c>
      <c r="H254" t="str">
        <f>'H25'!C217</f>
        <v>Van Roy</v>
      </c>
      <c r="I254" t="str">
        <f>'H25'!D217</f>
        <v>Jozef</v>
      </c>
      <c r="J254" t="str">
        <f>'H25'!E217</f>
        <v>AZSC/10572/32</v>
      </c>
      <c r="K254" s="15">
        <f>'H25'!F217</f>
        <v>2017</v>
      </c>
    </row>
    <row r="255" spans="1:11" x14ac:dyDescent="0.2">
      <c r="A255" s="14" t="str">
        <f>'D25'!G218</f>
        <v>01:48.36</v>
      </c>
      <c r="B255" s="14" t="str">
        <f>'D25'!C218</f>
        <v>Pellis</v>
      </c>
      <c r="C255" s="14" t="str">
        <f>'D25'!D218</f>
        <v>Eliane</v>
      </c>
      <c r="D255" s="14" t="str">
        <f>'D25'!E218</f>
        <v>AZSC/20672/33</v>
      </c>
      <c r="E255" s="14">
        <f>'D25'!F218</f>
        <v>2018</v>
      </c>
      <c r="F255" s="16" t="str">
        <f>'H25'!A218</f>
        <v>100 vrij/libre</v>
      </c>
    </row>
    <row r="256" spans="1:11" x14ac:dyDescent="0.2">
      <c r="A256" s="14" t="str">
        <f>'D25'!G219</f>
        <v>04:03.08</v>
      </c>
      <c r="B256" s="14" t="str">
        <f>'D25'!C219</f>
        <v>Pellis</v>
      </c>
      <c r="C256" s="14" t="str">
        <f>'D25'!D219</f>
        <v>Eliane</v>
      </c>
      <c r="D256" s="14" t="str">
        <f>'D25'!E219</f>
        <v>AZSC/20672/33</v>
      </c>
      <c r="E256" s="14">
        <f>'D25'!F219</f>
        <v>2018</v>
      </c>
      <c r="F256" s="16" t="str">
        <f>'H25'!A219</f>
        <v>200 libre/vrij</v>
      </c>
    </row>
    <row r="257" spans="1:11" x14ac:dyDescent="0.2">
      <c r="A257" s="14" t="str">
        <f>'D25'!G220</f>
        <v>08:33.51</v>
      </c>
      <c r="B257" s="14" t="str">
        <f>'D25'!C220</f>
        <v>Pellis</v>
      </c>
      <c r="C257" s="14" t="str">
        <f>'D25'!D220</f>
        <v>Eliane</v>
      </c>
      <c r="D257" s="14" t="str">
        <f>'D25'!E220</f>
        <v>AZSC/20672/33</v>
      </c>
      <c r="E257" s="14">
        <f>'D25'!F220</f>
        <v>2018</v>
      </c>
      <c r="F257" s="16" t="str">
        <f>'H25'!A220</f>
        <v>400 vrij/libre</v>
      </c>
    </row>
    <row r="258" spans="1:11" x14ac:dyDescent="0.2">
      <c r="A258" s="14" t="str">
        <f>'D25'!G221</f>
        <v>18:29.90</v>
      </c>
      <c r="B258" s="14" t="str">
        <f>'D25'!C221</f>
        <v>Pellis</v>
      </c>
      <c r="C258" s="14" t="str">
        <f>'D25'!D221</f>
        <v>Eliane</v>
      </c>
      <c r="D258" s="14" t="str">
        <f>'D25'!E221</f>
        <v>AZSC/20672/33</v>
      </c>
      <c r="E258" s="14">
        <f>'D25'!F221</f>
        <v>2018</v>
      </c>
      <c r="F258" s="16" t="str">
        <f>'H25'!A221</f>
        <v>800 libre/vrij</v>
      </c>
    </row>
    <row r="259" spans="1:11" x14ac:dyDescent="0.2">
      <c r="A259" s="14" t="str">
        <f>'D25'!G222</f>
        <v>35:27.38</v>
      </c>
      <c r="B259" s="14" t="str">
        <f>'D25'!C222</f>
        <v>Pellis</v>
      </c>
      <c r="C259" s="14" t="str">
        <f>'D25'!D222</f>
        <v>Eliane</v>
      </c>
      <c r="D259" s="14" t="str">
        <f>'D25'!E222</f>
        <v>SHARK/21172/33</v>
      </c>
      <c r="E259" s="14">
        <f>'D25'!F222</f>
        <v>2019</v>
      </c>
      <c r="F259" s="16" t="str">
        <f>'H25'!A222</f>
        <v>1500 vrij/libre</v>
      </c>
    </row>
    <row r="260" spans="1:11" x14ac:dyDescent="0.2">
      <c r="A260" s="14" t="str">
        <f>'D25'!G223</f>
        <v>01:00.49</v>
      </c>
      <c r="B260" s="14" t="str">
        <f>'D25'!C223</f>
        <v>Pellis</v>
      </c>
      <c r="C260" s="14" t="str">
        <f>'D25'!D223</f>
        <v>Eliane</v>
      </c>
      <c r="D260" s="14" t="str">
        <f>'D25'!E223</f>
        <v>AZSC/20672/33</v>
      </c>
      <c r="E260" s="14">
        <f>'D25'!F223</f>
        <v>2018</v>
      </c>
      <c r="F260" s="16" t="str">
        <f>'H25'!A223</f>
        <v>50 dos/rug</v>
      </c>
      <c r="G260" s="14" t="str">
        <f>'H25'!G223</f>
        <v>00:52.26</v>
      </c>
      <c r="H260" t="str">
        <f>'H25'!C223</f>
        <v>Van Roy</v>
      </c>
      <c r="I260" t="str">
        <f>'H25'!D223</f>
        <v>Jozef</v>
      </c>
      <c r="J260" t="str">
        <f>'H25'!E223</f>
        <v>AZSC/10572/32</v>
      </c>
      <c r="K260" s="15">
        <f>'H25'!F223</f>
        <v>2017</v>
      </c>
    </row>
    <row r="261" spans="1:11" x14ac:dyDescent="0.2">
      <c r="A261" s="14" t="str">
        <f>'D25'!G224</f>
        <v>02:17.01</v>
      </c>
      <c r="B261" s="14" t="str">
        <f>'D25'!C224</f>
        <v>Pellis</v>
      </c>
      <c r="C261" s="14" t="str">
        <f>'D25'!D224</f>
        <v>Eliane</v>
      </c>
      <c r="D261" s="14" t="str">
        <f>'D25'!E224</f>
        <v>SHARK/21172/33</v>
      </c>
      <c r="E261" s="14">
        <f>'D25'!F224</f>
        <v>2019</v>
      </c>
      <c r="F261" s="16" t="str">
        <f>'H25'!A224</f>
        <v>100 rug/dos</v>
      </c>
    </row>
    <row r="262" spans="1:11" x14ac:dyDescent="0.2">
      <c r="A262" s="14" t="str">
        <f>'D25'!G225</f>
        <v>05:05.20</v>
      </c>
      <c r="B262" s="14" t="str">
        <f>'D25'!C225</f>
        <v>Keteleer</v>
      </c>
      <c r="C262" s="14" t="str">
        <f>'D25'!D225</f>
        <v>Virginia</v>
      </c>
      <c r="D262" s="14" t="str">
        <f>'D25'!E225</f>
        <v>SHARK/155/25</v>
      </c>
      <c r="E262" s="14">
        <f>'D25'!F225</f>
        <v>2011</v>
      </c>
      <c r="F262" s="16" t="str">
        <f>'H25'!A225</f>
        <v>200Dos/rug</v>
      </c>
    </row>
    <row r="263" spans="1:11" x14ac:dyDescent="0.2">
      <c r="A263" s="14" t="str">
        <f>'D25'!G226</f>
        <v>00:52.17</v>
      </c>
      <c r="B263" s="14" t="str">
        <f>'D25'!C226</f>
        <v>Van Obberghen</v>
      </c>
      <c r="C263" s="14" t="str">
        <f>'D25'!D226</f>
        <v>Agnès</v>
      </c>
      <c r="D263" s="14" t="str">
        <f>'D25'!E226</f>
        <v>AZSC/20696/31</v>
      </c>
      <c r="E263" s="14">
        <f>'D25'!F226</f>
        <v>2016</v>
      </c>
      <c r="F263" s="16" t="str">
        <f>'H25'!A226</f>
        <v>50 schoolslag/brasse</v>
      </c>
    </row>
    <row r="264" spans="1:11" x14ac:dyDescent="0.2">
      <c r="A264" s="14" t="str">
        <f>'D25'!G227</f>
        <v>01:56.68</v>
      </c>
      <c r="B264" s="14" t="str">
        <f>'D25'!C227</f>
        <v>Van Obberghen</v>
      </c>
      <c r="C264" s="14" t="str">
        <f>'D25'!D227</f>
        <v>Agnès</v>
      </c>
      <c r="D264" s="14" t="str">
        <f>'D25'!E227</f>
        <v>AZSC/20696/31</v>
      </c>
      <c r="E264" s="14">
        <f>'D25'!F227</f>
        <v>2016</v>
      </c>
      <c r="F264" s="16" t="str">
        <f>'H25'!A227</f>
        <v>100 brasse/schoolslag</v>
      </c>
    </row>
    <row r="265" spans="1:11" x14ac:dyDescent="0.2">
      <c r="A265" s="14" t="str">
        <f>'D25'!G228</f>
        <v>04:17.34</v>
      </c>
      <c r="B265" s="14" t="str">
        <f>'D25'!C228</f>
        <v>Van Obberghen</v>
      </c>
      <c r="C265" s="14" t="str">
        <f>'D25'!D228</f>
        <v>Agnès</v>
      </c>
      <c r="D265" s="14" t="str">
        <f>'D25'!E228</f>
        <v>AZSC/20696/31</v>
      </c>
      <c r="E265" s="14">
        <f>'D25'!F228</f>
        <v>2016</v>
      </c>
      <c r="F265" s="16" t="str">
        <f>'H25'!A228</f>
        <v>200 schoolslag/brasse</v>
      </c>
    </row>
    <row r="266" spans="1:11" x14ac:dyDescent="0.2">
      <c r="A266" s="14" t="str">
        <f>'D25'!G229</f>
        <v>:</v>
      </c>
      <c r="B266" s="14">
        <f>'D25'!C229</f>
        <v>0</v>
      </c>
      <c r="C266" s="14">
        <f>'D25'!D229</f>
        <v>0</v>
      </c>
      <c r="D266" s="14">
        <f>'D25'!E229</f>
        <v>0</v>
      </c>
      <c r="E266" s="14">
        <f>'D25'!F229</f>
        <v>0</v>
      </c>
      <c r="F266" s="16" t="str">
        <f>'H25'!A229</f>
        <v>50 papillon/vlinder</v>
      </c>
    </row>
    <row r="267" spans="1:11" x14ac:dyDescent="0.2">
      <c r="A267" s="14" t="str">
        <f>'D25'!G230</f>
        <v>:</v>
      </c>
      <c r="B267" s="14">
        <f>'D25'!C230</f>
        <v>0</v>
      </c>
      <c r="C267" s="14">
        <f>'D25'!D230</f>
        <v>0</v>
      </c>
      <c r="D267" s="14">
        <f>'D25'!E230</f>
        <v>0</v>
      </c>
      <c r="E267" s="14">
        <f>'D25'!F230</f>
        <v>0</v>
      </c>
      <c r="F267" s="16" t="str">
        <f>'H25'!A230</f>
        <v>100 vlinder/papillon</v>
      </c>
    </row>
    <row r="268" spans="1:11" x14ac:dyDescent="0.2">
      <c r="A268" s="14" t="str">
        <f>'D25'!G231</f>
        <v>:</v>
      </c>
      <c r="B268" s="14">
        <f>'D25'!C231</f>
        <v>0</v>
      </c>
      <c r="C268" s="14">
        <f>'D25'!D231</f>
        <v>0</v>
      </c>
      <c r="D268" s="14">
        <f>'D25'!E231</f>
        <v>0</v>
      </c>
      <c r="E268" s="14">
        <f>'D25'!F231</f>
        <v>0</v>
      </c>
      <c r="F268" s="16" t="str">
        <f>'H25'!A231</f>
        <v>200 vlinder/papillon</v>
      </c>
    </row>
    <row r="269" spans="1:11" x14ac:dyDescent="0.2">
      <c r="A269" s="14">
        <f>'D25'!G232</f>
        <v>0</v>
      </c>
      <c r="B269" s="14">
        <f>'D25'!C232</f>
        <v>0</v>
      </c>
      <c r="C269" s="14">
        <f>'D25'!D232</f>
        <v>0</v>
      </c>
      <c r="D269" s="14">
        <f>'D25'!E232</f>
        <v>0</v>
      </c>
      <c r="E269" s="14">
        <f>'D25'!F232</f>
        <v>0</v>
      </c>
      <c r="F269" s="16" t="str">
        <f>'H25'!A232</f>
        <v>100 wissel/4 nages</v>
      </c>
    </row>
    <row r="270" spans="1:11" x14ac:dyDescent="0.2">
      <c r="A270" s="14">
        <f>'D25'!G233</f>
        <v>0</v>
      </c>
      <c r="B270" s="14">
        <f>'D25'!C233</f>
        <v>0</v>
      </c>
      <c r="C270" s="14">
        <f>'D25'!D233</f>
        <v>0</v>
      </c>
      <c r="D270" s="14">
        <f>'D25'!E233</f>
        <v>0</v>
      </c>
      <c r="E270" s="14">
        <f>'D25'!F233</f>
        <v>0</v>
      </c>
      <c r="F270" s="16" t="str">
        <f>'H25'!A233</f>
        <v>200 4 nages/wissel</v>
      </c>
    </row>
    <row r="271" spans="1:11" x14ac:dyDescent="0.2">
      <c r="A271" s="14">
        <f>'D25'!G234</f>
        <v>0</v>
      </c>
      <c r="B271" s="14">
        <f>'D25'!C234</f>
        <v>0</v>
      </c>
      <c r="C271" s="14">
        <f>'D25'!D234</f>
        <v>0</v>
      </c>
      <c r="D271" s="14">
        <f>'D25'!E234</f>
        <v>0</v>
      </c>
      <c r="E271" s="14">
        <f>'D25'!F234</f>
        <v>0</v>
      </c>
      <c r="F271" s="16" t="str">
        <f>'H25'!A234</f>
        <v>400 wissel/4 nages</v>
      </c>
    </row>
  </sheetData>
  <phoneticPr fontId="0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1"/>
  <dimension ref="A1:T234"/>
  <sheetViews>
    <sheetView topLeftCell="A175" zoomScaleNormal="100" workbookViewId="0">
      <selection activeCell="G182" sqref="G182"/>
    </sheetView>
  </sheetViews>
  <sheetFormatPr defaultColWidth="9.33203125" defaultRowHeight="12" customHeight="1" x14ac:dyDescent="0.2"/>
  <cols>
    <col min="1" max="1" width="18" style="9" customWidth="1"/>
    <col min="2" max="2" width="5.1640625" customWidth="1"/>
    <col min="3" max="3" width="14.6640625" style="202" customWidth="1"/>
    <col min="4" max="4" width="12" style="202" customWidth="1"/>
    <col min="5" max="5" width="16" style="202" customWidth="1"/>
    <col min="6" max="6" width="8.1640625" style="202" customWidth="1"/>
    <col min="7" max="7" width="12" style="218" customWidth="1"/>
    <col min="8" max="8" width="20" style="215" customWidth="1"/>
    <col min="9" max="9" width="12" style="215" customWidth="1"/>
  </cols>
  <sheetData>
    <row r="1" spans="1:20" s="1" customFormat="1" ht="12" customHeight="1" x14ac:dyDescent="0.2">
      <c r="A1" s="8" t="s">
        <v>167</v>
      </c>
      <c r="B1" s="2" t="s">
        <v>155</v>
      </c>
      <c r="C1" s="207" t="s">
        <v>1110</v>
      </c>
      <c r="D1" s="207" t="s">
        <v>1111</v>
      </c>
      <c r="E1" s="207" t="s">
        <v>1112</v>
      </c>
      <c r="F1" s="207">
        <v>2009</v>
      </c>
      <c r="G1" s="212" t="s">
        <v>1219</v>
      </c>
      <c r="H1" s="199" t="s">
        <v>196</v>
      </c>
      <c r="I1" s="200">
        <v>40090</v>
      </c>
    </row>
    <row r="2" spans="1:20" s="1" customFormat="1" ht="12" customHeight="1" x14ac:dyDescent="0.2">
      <c r="A2" s="8" t="s">
        <v>168</v>
      </c>
      <c r="B2" s="2" t="s">
        <v>155</v>
      </c>
      <c r="C2" s="207" t="s">
        <v>198</v>
      </c>
      <c r="D2" s="207" t="s">
        <v>201</v>
      </c>
      <c r="E2" s="207" t="s">
        <v>205</v>
      </c>
      <c r="F2" s="207">
        <v>1991</v>
      </c>
      <c r="G2" s="212" t="s">
        <v>1220</v>
      </c>
      <c r="H2" s="199"/>
      <c r="I2" s="199"/>
    </row>
    <row r="3" spans="1:20" s="2" customFormat="1" ht="12" customHeight="1" x14ac:dyDescent="0.2">
      <c r="A3" s="8" t="s">
        <v>169</v>
      </c>
      <c r="B3" s="2" t="s">
        <v>155</v>
      </c>
      <c r="C3" s="207" t="s">
        <v>198</v>
      </c>
      <c r="D3" s="207" t="s">
        <v>201</v>
      </c>
      <c r="E3" s="207" t="s">
        <v>205</v>
      </c>
      <c r="F3" s="207">
        <v>1991</v>
      </c>
      <c r="G3" s="212" t="s">
        <v>1221</v>
      </c>
      <c r="H3" s="199"/>
      <c r="I3" s="199"/>
    </row>
    <row r="4" spans="1:20" s="2" customFormat="1" ht="12" customHeight="1" x14ac:dyDescent="0.2">
      <c r="A4" s="8" t="s">
        <v>170</v>
      </c>
      <c r="B4" s="2" t="s">
        <v>155</v>
      </c>
      <c r="C4" s="207" t="s">
        <v>1700</v>
      </c>
      <c r="D4" s="207" t="s">
        <v>1701</v>
      </c>
      <c r="E4" s="207" t="s">
        <v>1702</v>
      </c>
      <c r="F4" s="207">
        <v>2014</v>
      </c>
      <c r="G4" s="212" t="s">
        <v>1703</v>
      </c>
      <c r="H4" s="199" t="s">
        <v>1694</v>
      </c>
      <c r="I4" s="200">
        <v>41973</v>
      </c>
    </row>
    <row r="5" spans="1:20" s="2" customFormat="1" ht="12" customHeight="1" x14ac:dyDescent="0.2">
      <c r="A5" s="8" t="s">
        <v>171</v>
      </c>
      <c r="B5" s="2" t="s">
        <v>155</v>
      </c>
      <c r="C5" s="199" t="s">
        <v>1076</v>
      </c>
      <c r="D5" s="199" t="s">
        <v>259</v>
      </c>
      <c r="E5" s="199" t="s">
        <v>261</v>
      </c>
      <c r="F5" s="199">
        <v>1989</v>
      </c>
      <c r="G5" s="201" t="s">
        <v>1222</v>
      </c>
      <c r="H5" s="199"/>
      <c r="I5" s="199"/>
    </row>
    <row r="6" spans="1:20" s="2" customFormat="1" ht="12" customHeight="1" x14ac:dyDescent="0.2">
      <c r="A6" s="8" t="s">
        <v>172</v>
      </c>
      <c r="B6" s="2" t="s">
        <v>155</v>
      </c>
      <c r="C6" s="207" t="s">
        <v>269</v>
      </c>
      <c r="D6" s="207" t="s">
        <v>1077</v>
      </c>
      <c r="E6" s="213" t="s">
        <v>274</v>
      </c>
      <c r="F6" s="207">
        <v>1998</v>
      </c>
      <c r="G6" s="212" t="s">
        <v>1223</v>
      </c>
      <c r="H6" s="199"/>
      <c r="I6" s="199"/>
    </row>
    <row r="7" spans="1:20" s="196" customFormat="1" ht="12" customHeight="1" thickBot="1" x14ac:dyDescent="0.25">
      <c r="A7" s="8" t="s">
        <v>173</v>
      </c>
      <c r="B7" s="2" t="s">
        <v>155</v>
      </c>
      <c r="C7" s="207" t="s">
        <v>1341</v>
      </c>
      <c r="D7" s="207" t="s">
        <v>1342</v>
      </c>
      <c r="E7" s="207" t="s">
        <v>1575</v>
      </c>
      <c r="F7" s="207">
        <v>2013</v>
      </c>
      <c r="G7" s="212" t="s">
        <v>1513</v>
      </c>
      <c r="H7" s="199" t="s">
        <v>190</v>
      </c>
      <c r="I7" s="200">
        <v>41300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2" customFormat="1" ht="12" customHeight="1" x14ac:dyDescent="0.2">
      <c r="A8" s="8" t="s">
        <v>174</v>
      </c>
      <c r="B8" s="2" t="s">
        <v>155</v>
      </c>
      <c r="C8" s="207" t="s">
        <v>1341</v>
      </c>
      <c r="D8" s="207" t="s">
        <v>1342</v>
      </c>
      <c r="E8" s="207" t="s">
        <v>1575</v>
      </c>
      <c r="F8" s="207">
        <v>2013</v>
      </c>
      <c r="G8" s="212" t="s">
        <v>1514</v>
      </c>
      <c r="H8" s="199" t="s">
        <v>190</v>
      </c>
      <c r="I8" s="200">
        <v>41300</v>
      </c>
    </row>
    <row r="9" spans="1:20" s="2" customFormat="1" ht="12" customHeight="1" x14ac:dyDescent="0.2">
      <c r="A9" s="8" t="s">
        <v>175</v>
      </c>
      <c r="B9" s="2" t="s">
        <v>155</v>
      </c>
      <c r="C9" s="207" t="s">
        <v>1341</v>
      </c>
      <c r="D9" s="207" t="s">
        <v>1342</v>
      </c>
      <c r="E9" s="207" t="s">
        <v>1575</v>
      </c>
      <c r="F9" s="207">
        <v>2013</v>
      </c>
      <c r="G9" s="212" t="s">
        <v>1565</v>
      </c>
      <c r="H9" s="199" t="s">
        <v>1402</v>
      </c>
      <c r="I9" s="200">
        <v>41433</v>
      </c>
    </row>
    <row r="10" spans="1:20" s="2" customFormat="1" ht="12" customHeight="1" x14ac:dyDescent="0.2">
      <c r="A10" s="8" t="s">
        <v>176</v>
      </c>
      <c r="B10" s="2" t="s">
        <v>155</v>
      </c>
      <c r="C10" s="207" t="s">
        <v>1341</v>
      </c>
      <c r="D10" s="207" t="s">
        <v>1342</v>
      </c>
      <c r="E10" s="207" t="s">
        <v>1575</v>
      </c>
      <c r="F10" s="207">
        <v>2013</v>
      </c>
      <c r="G10" s="212" t="s">
        <v>1521</v>
      </c>
      <c r="H10" s="199" t="s">
        <v>188</v>
      </c>
      <c r="I10" s="200">
        <v>41328</v>
      </c>
    </row>
    <row r="11" spans="1:20" s="2" customFormat="1" ht="12" customHeight="1" x14ac:dyDescent="0.2">
      <c r="A11" s="8" t="s">
        <v>178</v>
      </c>
      <c r="B11" s="2" t="s">
        <v>155</v>
      </c>
      <c r="C11" s="207" t="s">
        <v>318</v>
      </c>
      <c r="D11" s="207" t="s">
        <v>319</v>
      </c>
      <c r="E11" s="207" t="s">
        <v>320</v>
      </c>
      <c r="F11" s="207">
        <v>2003</v>
      </c>
      <c r="G11" s="212" t="s">
        <v>1224</v>
      </c>
      <c r="H11" s="199" t="s">
        <v>1387</v>
      </c>
      <c r="I11" s="200">
        <v>37906</v>
      </c>
    </row>
    <row r="12" spans="1:20" s="1" customFormat="1" ht="12" customHeight="1" x14ac:dyDescent="0.2">
      <c r="A12" s="8" t="s">
        <v>177</v>
      </c>
      <c r="B12" s="2" t="s">
        <v>155</v>
      </c>
      <c r="C12" s="207" t="s">
        <v>328</v>
      </c>
      <c r="D12" s="207" t="s">
        <v>329</v>
      </c>
      <c r="E12" s="207" t="s">
        <v>367</v>
      </c>
      <c r="F12" s="207">
        <v>2004</v>
      </c>
      <c r="G12" s="212" t="s">
        <v>1225</v>
      </c>
      <c r="H12" s="199" t="s">
        <v>189</v>
      </c>
      <c r="I12" s="200">
        <v>38115</v>
      </c>
    </row>
    <row r="13" spans="1:20" s="2" customFormat="1" ht="12" customHeight="1" x14ac:dyDescent="0.2">
      <c r="A13" s="8" t="s">
        <v>179</v>
      </c>
      <c r="B13" s="2" t="s">
        <v>155</v>
      </c>
      <c r="C13" s="207" t="s">
        <v>337</v>
      </c>
      <c r="D13" s="207" t="s">
        <v>271</v>
      </c>
      <c r="E13" s="207" t="s">
        <v>338</v>
      </c>
      <c r="F13" s="207">
        <v>1999</v>
      </c>
      <c r="G13" s="212" t="s">
        <v>1226</v>
      </c>
      <c r="H13" s="199"/>
      <c r="I13" s="199"/>
    </row>
    <row r="14" spans="1:20" s="2" customFormat="1" ht="12" customHeight="1" x14ac:dyDescent="0.2">
      <c r="A14" s="8" t="s">
        <v>180</v>
      </c>
      <c r="B14" s="2" t="s">
        <v>155</v>
      </c>
      <c r="C14" s="207" t="s">
        <v>337</v>
      </c>
      <c r="D14" s="207" t="s">
        <v>271</v>
      </c>
      <c r="E14" s="207" t="s">
        <v>338</v>
      </c>
      <c r="F14" s="207">
        <v>1999</v>
      </c>
      <c r="G14" s="212" t="s">
        <v>1227</v>
      </c>
      <c r="H14" s="199"/>
      <c r="I14" s="199"/>
    </row>
    <row r="15" spans="1:20" s="2" customFormat="1" ht="12" customHeight="1" x14ac:dyDescent="0.2">
      <c r="A15" s="8" t="s">
        <v>181</v>
      </c>
      <c r="B15" s="2" t="s">
        <v>155</v>
      </c>
      <c r="C15" s="207" t="s">
        <v>1424</v>
      </c>
      <c r="D15" s="207" t="s">
        <v>1425</v>
      </c>
      <c r="E15" s="207" t="s">
        <v>1426</v>
      </c>
      <c r="F15" s="207">
        <v>2011</v>
      </c>
      <c r="G15" s="212" t="s">
        <v>1427</v>
      </c>
      <c r="H15" s="199" t="s">
        <v>196</v>
      </c>
      <c r="I15" s="200">
        <v>40825</v>
      </c>
    </row>
    <row r="16" spans="1:20" s="2" customFormat="1" ht="12" customHeight="1" x14ac:dyDescent="0.2">
      <c r="A16" s="8" t="s">
        <v>182</v>
      </c>
      <c r="B16" s="2" t="s">
        <v>155</v>
      </c>
      <c r="C16" s="207" t="s">
        <v>1341</v>
      </c>
      <c r="D16" s="207" t="s">
        <v>1342</v>
      </c>
      <c r="E16" s="207" t="s">
        <v>1575</v>
      </c>
      <c r="F16" s="207">
        <v>2012</v>
      </c>
      <c r="G16" s="212" t="s">
        <v>1469</v>
      </c>
      <c r="H16" s="199" t="s">
        <v>189</v>
      </c>
      <c r="I16" s="200">
        <v>40992</v>
      </c>
    </row>
    <row r="17" spans="1:9" s="1" customFormat="1" ht="12" customHeight="1" x14ac:dyDescent="0.2">
      <c r="A17" s="8" t="s">
        <v>183</v>
      </c>
      <c r="B17" s="2" t="s">
        <v>155</v>
      </c>
      <c r="C17" s="207" t="s">
        <v>318</v>
      </c>
      <c r="D17" s="207" t="s">
        <v>319</v>
      </c>
      <c r="E17" s="207" t="s">
        <v>320</v>
      </c>
      <c r="F17" s="207">
        <v>2003</v>
      </c>
      <c r="G17" s="212" t="s">
        <v>1228</v>
      </c>
      <c r="H17" s="199" t="s">
        <v>1387</v>
      </c>
      <c r="I17" s="200">
        <v>37906</v>
      </c>
    </row>
    <row r="18" spans="1:9" s="2" customFormat="1" ht="12" customHeight="1" x14ac:dyDescent="0.2">
      <c r="A18" s="8" t="s">
        <v>184</v>
      </c>
      <c r="B18" s="2" t="s">
        <v>155</v>
      </c>
      <c r="C18" s="207" t="s">
        <v>1424</v>
      </c>
      <c r="D18" s="207" t="s">
        <v>1425</v>
      </c>
      <c r="E18" s="207" t="s">
        <v>1426</v>
      </c>
      <c r="F18" s="207">
        <v>2011</v>
      </c>
      <c r="G18" s="212" t="s">
        <v>1455</v>
      </c>
      <c r="H18" s="199" t="s">
        <v>187</v>
      </c>
      <c r="I18" s="200">
        <v>40887</v>
      </c>
    </row>
    <row r="19" spans="1:9" ht="12" customHeight="1" x14ac:dyDescent="0.2">
      <c r="A19" s="8" t="s">
        <v>167</v>
      </c>
      <c r="B19" s="2" t="s">
        <v>156</v>
      </c>
      <c r="C19" s="207" t="s">
        <v>1341</v>
      </c>
      <c r="D19" s="207" t="s">
        <v>1342</v>
      </c>
      <c r="E19" s="207" t="s">
        <v>1575</v>
      </c>
      <c r="F19" s="207">
        <v>2015</v>
      </c>
      <c r="G19" s="212" t="s">
        <v>1724</v>
      </c>
      <c r="H19" s="207" t="s">
        <v>189</v>
      </c>
      <c r="I19" s="214">
        <v>42084</v>
      </c>
    </row>
    <row r="20" spans="1:9" ht="12" customHeight="1" x14ac:dyDescent="0.2">
      <c r="A20" s="8" t="s">
        <v>168</v>
      </c>
      <c r="B20" s="2" t="s">
        <v>156</v>
      </c>
      <c r="C20" s="207" t="s">
        <v>2071</v>
      </c>
      <c r="D20" s="207" t="s">
        <v>2072</v>
      </c>
      <c r="E20" s="207" t="s">
        <v>2073</v>
      </c>
      <c r="F20" s="207">
        <v>2018</v>
      </c>
      <c r="G20" s="212" t="s">
        <v>2074</v>
      </c>
      <c r="H20" s="199" t="s">
        <v>187</v>
      </c>
      <c r="I20" s="214">
        <v>43436</v>
      </c>
    </row>
    <row r="21" spans="1:9" ht="12" customHeight="1" x14ac:dyDescent="0.2">
      <c r="A21" s="8" t="s">
        <v>169</v>
      </c>
      <c r="B21" s="2" t="s">
        <v>156</v>
      </c>
      <c r="C21" s="207" t="s">
        <v>2071</v>
      </c>
      <c r="D21" s="207" t="s">
        <v>2072</v>
      </c>
      <c r="E21" s="207" t="s">
        <v>2073</v>
      </c>
      <c r="F21" s="207">
        <v>2018</v>
      </c>
      <c r="G21" s="212" t="s">
        <v>2075</v>
      </c>
      <c r="H21" s="199" t="s">
        <v>187</v>
      </c>
      <c r="I21" s="214">
        <v>43436</v>
      </c>
    </row>
    <row r="22" spans="1:9" ht="12" customHeight="1" x14ac:dyDescent="0.2">
      <c r="A22" s="8" t="s">
        <v>170</v>
      </c>
      <c r="B22" s="2" t="s">
        <v>156</v>
      </c>
      <c r="C22" s="207" t="s">
        <v>599</v>
      </c>
      <c r="D22" s="207" t="s">
        <v>1169</v>
      </c>
      <c r="E22" s="207" t="s">
        <v>1055</v>
      </c>
      <c r="F22" s="207">
        <v>2009</v>
      </c>
      <c r="G22" s="212" t="s">
        <v>1229</v>
      </c>
      <c r="H22" s="199" t="s">
        <v>190</v>
      </c>
      <c r="I22" s="200">
        <v>39844</v>
      </c>
    </row>
    <row r="23" spans="1:9" ht="12" customHeight="1" x14ac:dyDescent="0.2">
      <c r="A23" s="8" t="s">
        <v>171</v>
      </c>
      <c r="B23" s="2" t="s">
        <v>156</v>
      </c>
      <c r="C23" s="207" t="s">
        <v>599</v>
      </c>
      <c r="D23" s="207" t="s">
        <v>1169</v>
      </c>
      <c r="E23" s="207" t="s">
        <v>1055</v>
      </c>
      <c r="F23" s="207">
        <v>2009</v>
      </c>
      <c r="G23" s="212" t="s">
        <v>1230</v>
      </c>
      <c r="H23" s="199" t="s">
        <v>189</v>
      </c>
      <c r="I23" s="200">
        <v>39893</v>
      </c>
    </row>
    <row r="24" spans="1:9" ht="12" customHeight="1" x14ac:dyDescent="0.2">
      <c r="A24" s="8" t="s">
        <v>172</v>
      </c>
      <c r="B24" s="2" t="s">
        <v>156</v>
      </c>
      <c r="C24" s="207" t="s">
        <v>599</v>
      </c>
      <c r="D24" s="207" t="s">
        <v>1169</v>
      </c>
      <c r="E24" s="207" t="s">
        <v>1055</v>
      </c>
      <c r="F24" s="207">
        <v>2009</v>
      </c>
      <c r="G24" s="212" t="s">
        <v>1231</v>
      </c>
      <c r="H24" s="199" t="s">
        <v>189</v>
      </c>
      <c r="I24" s="200">
        <v>39893</v>
      </c>
    </row>
    <row r="25" spans="1:9" ht="12" customHeight="1" x14ac:dyDescent="0.2">
      <c r="A25" s="8" t="s">
        <v>173</v>
      </c>
      <c r="B25" s="2" t="s">
        <v>156</v>
      </c>
      <c r="C25" s="207" t="s">
        <v>1341</v>
      </c>
      <c r="D25" s="207" t="s">
        <v>1342</v>
      </c>
      <c r="E25" s="207" t="s">
        <v>1575</v>
      </c>
      <c r="F25" s="207">
        <v>2014</v>
      </c>
      <c r="G25" s="212" t="s">
        <v>1653</v>
      </c>
      <c r="H25" s="199" t="s">
        <v>190</v>
      </c>
      <c r="I25" s="214">
        <v>41671</v>
      </c>
    </row>
    <row r="26" spans="1:9" ht="12" customHeight="1" x14ac:dyDescent="0.2">
      <c r="A26" s="8" t="s">
        <v>174</v>
      </c>
      <c r="B26" s="2" t="s">
        <v>156</v>
      </c>
      <c r="C26" s="207" t="s">
        <v>2059</v>
      </c>
      <c r="D26" s="207" t="s">
        <v>1549</v>
      </c>
      <c r="E26" s="207" t="s">
        <v>2057</v>
      </c>
      <c r="F26" s="207">
        <v>2018</v>
      </c>
      <c r="G26" s="212" t="s">
        <v>1615</v>
      </c>
      <c r="H26" s="199" t="s">
        <v>2060</v>
      </c>
      <c r="I26" s="214">
        <v>43393</v>
      </c>
    </row>
    <row r="27" spans="1:9" ht="12" customHeight="1" x14ac:dyDescent="0.2">
      <c r="A27" s="8" t="s">
        <v>175</v>
      </c>
      <c r="B27" s="2" t="s">
        <v>156</v>
      </c>
      <c r="C27" s="207" t="s">
        <v>2082</v>
      </c>
      <c r="D27" s="207" t="s">
        <v>2083</v>
      </c>
      <c r="E27" s="207" t="s">
        <v>2084</v>
      </c>
      <c r="F27" s="207">
        <v>2019</v>
      </c>
      <c r="G27" s="212" t="s">
        <v>2087</v>
      </c>
      <c r="H27" s="199" t="s">
        <v>1378</v>
      </c>
      <c r="I27" s="214">
        <v>43534</v>
      </c>
    </row>
    <row r="28" spans="1:9" ht="12" customHeight="1" x14ac:dyDescent="0.2">
      <c r="A28" s="8" t="s">
        <v>176</v>
      </c>
      <c r="B28" s="2" t="s">
        <v>156</v>
      </c>
      <c r="C28" s="207" t="s">
        <v>1638</v>
      </c>
      <c r="D28" s="207" t="s">
        <v>202</v>
      </c>
      <c r="E28" s="207" t="s">
        <v>1203</v>
      </c>
      <c r="F28" s="207">
        <v>2009</v>
      </c>
      <c r="G28" s="212" t="s">
        <v>1232</v>
      </c>
      <c r="H28" s="199" t="s">
        <v>1050</v>
      </c>
      <c r="I28" s="214">
        <v>40160</v>
      </c>
    </row>
    <row r="29" spans="1:9" ht="12" customHeight="1" x14ac:dyDescent="0.2">
      <c r="A29" s="8" t="s">
        <v>178</v>
      </c>
      <c r="B29" s="2" t="s">
        <v>156</v>
      </c>
      <c r="C29" s="207" t="s">
        <v>1638</v>
      </c>
      <c r="D29" s="207" t="s">
        <v>202</v>
      </c>
      <c r="E29" s="207" t="s">
        <v>1203</v>
      </c>
      <c r="F29" s="207">
        <v>2009</v>
      </c>
      <c r="G29" s="212" t="s">
        <v>1233</v>
      </c>
      <c r="H29" s="199" t="s">
        <v>1050</v>
      </c>
      <c r="I29" s="214">
        <v>40160</v>
      </c>
    </row>
    <row r="30" spans="1:9" ht="12" customHeight="1" x14ac:dyDescent="0.2">
      <c r="A30" s="8" t="s">
        <v>177</v>
      </c>
      <c r="B30" s="2" t="s">
        <v>156</v>
      </c>
      <c r="C30" s="207" t="s">
        <v>2089</v>
      </c>
      <c r="D30" s="207" t="s">
        <v>2092</v>
      </c>
      <c r="E30" s="207" t="s">
        <v>2090</v>
      </c>
      <c r="F30" s="207">
        <v>2019</v>
      </c>
      <c r="G30" s="212" t="s">
        <v>2091</v>
      </c>
      <c r="H30" s="199" t="s">
        <v>1880</v>
      </c>
      <c r="I30" s="214">
        <v>43547</v>
      </c>
    </row>
    <row r="31" spans="1:9" ht="12" customHeight="1" x14ac:dyDescent="0.2">
      <c r="A31" s="8" t="s">
        <v>179</v>
      </c>
      <c r="B31" s="2" t="s">
        <v>156</v>
      </c>
      <c r="C31" s="207" t="s">
        <v>1146</v>
      </c>
      <c r="D31" s="207" t="s">
        <v>1124</v>
      </c>
      <c r="E31" s="207" t="s">
        <v>1125</v>
      </c>
      <c r="F31" s="207">
        <v>2009</v>
      </c>
      <c r="G31" s="212" t="s">
        <v>1234</v>
      </c>
      <c r="H31" s="199" t="s">
        <v>196</v>
      </c>
      <c r="I31" s="214">
        <v>40090</v>
      </c>
    </row>
    <row r="32" spans="1:9" ht="12" customHeight="1" x14ac:dyDescent="0.2">
      <c r="A32" s="8" t="s">
        <v>180</v>
      </c>
      <c r="B32" s="2" t="s">
        <v>156</v>
      </c>
      <c r="C32" s="207" t="s">
        <v>215</v>
      </c>
      <c r="D32" s="207" t="s">
        <v>342</v>
      </c>
      <c r="E32" s="207" t="s">
        <v>223</v>
      </c>
      <c r="F32" s="207">
        <v>2000</v>
      </c>
      <c r="G32" s="212" t="s">
        <v>1235</v>
      </c>
    </row>
    <row r="33" spans="1:9" ht="12" customHeight="1" x14ac:dyDescent="0.2">
      <c r="A33" s="8" t="s">
        <v>181</v>
      </c>
      <c r="B33" s="2" t="s">
        <v>156</v>
      </c>
      <c r="C33" s="207" t="s">
        <v>349</v>
      </c>
      <c r="D33" s="207" t="s">
        <v>351</v>
      </c>
      <c r="E33" s="207" t="s">
        <v>353</v>
      </c>
      <c r="F33" s="207">
        <v>1998</v>
      </c>
      <c r="G33" s="212" t="s">
        <v>1236</v>
      </c>
    </row>
    <row r="34" spans="1:9" ht="12" customHeight="1" x14ac:dyDescent="0.2">
      <c r="A34" s="8" t="s">
        <v>182</v>
      </c>
      <c r="B34" s="2" t="s">
        <v>156</v>
      </c>
      <c r="C34" s="207" t="s">
        <v>1341</v>
      </c>
      <c r="D34" s="207" t="s">
        <v>1342</v>
      </c>
      <c r="E34" s="207" t="s">
        <v>1575</v>
      </c>
      <c r="F34" s="207">
        <v>2014</v>
      </c>
      <c r="G34" s="212" t="s">
        <v>1665</v>
      </c>
      <c r="H34" s="207" t="s">
        <v>189</v>
      </c>
      <c r="I34" s="214">
        <v>41720</v>
      </c>
    </row>
    <row r="35" spans="1:9" ht="12" customHeight="1" x14ac:dyDescent="0.2">
      <c r="A35" s="8" t="s">
        <v>183</v>
      </c>
      <c r="B35" s="2" t="s">
        <v>156</v>
      </c>
      <c r="C35" s="207" t="s">
        <v>2082</v>
      </c>
      <c r="D35" s="207" t="s">
        <v>2083</v>
      </c>
      <c r="E35" s="207" t="s">
        <v>2084</v>
      </c>
      <c r="F35" s="207">
        <v>2019</v>
      </c>
      <c r="G35" s="212" t="s">
        <v>2108</v>
      </c>
      <c r="H35" s="207" t="s">
        <v>1378</v>
      </c>
      <c r="I35" s="214">
        <v>43533</v>
      </c>
    </row>
    <row r="36" spans="1:9" ht="12" customHeight="1" x14ac:dyDescent="0.2">
      <c r="A36" s="8" t="s">
        <v>184</v>
      </c>
      <c r="B36" s="2" t="s">
        <v>156</v>
      </c>
      <c r="C36" s="207" t="s">
        <v>599</v>
      </c>
      <c r="D36" s="207" t="s">
        <v>1169</v>
      </c>
      <c r="E36" s="207" t="s">
        <v>1055</v>
      </c>
      <c r="F36" s="207">
        <v>2009</v>
      </c>
      <c r="G36" s="212" t="s">
        <v>1237</v>
      </c>
      <c r="H36" s="207" t="s">
        <v>195</v>
      </c>
      <c r="I36" s="214">
        <v>39928</v>
      </c>
    </row>
    <row r="37" spans="1:9" ht="12" customHeight="1" x14ac:dyDescent="0.2">
      <c r="A37" s="8" t="s">
        <v>167</v>
      </c>
      <c r="B37" s="2" t="s">
        <v>157</v>
      </c>
      <c r="C37" s="207" t="s">
        <v>199</v>
      </c>
      <c r="D37" s="207" t="s">
        <v>202</v>
      </c>
      <c r="E37" s="207" t="s">
        <v>206</v>
      </c>
      <c r="F37" s="207">
        <v>1995</v>
      </c>
      <c r="G37" s="212" t="s">
        <v>1238</v>
      </c>
    </row>
    <row r="38" spans="1:9" ht="12" customHeight="1" x14ac:dyDescent="0.2">
      <c r="A38" s="8" t="s">
        <v>168</v>
      </c>
      <c r="B38" s="2" t="s">
        <v>157</v>
      </c>
      <c r="C38" s="207" t="s">
        <v>2076</v>
      </c>
      <c r="D38" s="207" t="s">
        <v>2077</v>
      </c>
      <c r="E38" s="207" t="s">
        <v>2078</v>
      </c>
      <c r="F38" s="207">
        <v>2019</v>
      </c>
      <c r="G38" s="212" t="s">
        <v>2093</v>
      </c>
      <c r="H38" s="207" t="s">
        <v>189</v>
      </c>
      <c r="I38" s="214">
        <v>43540</v>
      </c>
    </row>
    <row r="39" spans="1:9" ht="12" customHeight="1" x14ac:dyDescent="0.2">
      <c r="A39" s="8" t="s">
        <v>169</v>
      </c>
      <c r="B39" s="2" t="s">
        <v>157</v>
      </c>
      <c r="C39" s="211" t="s">
        <v>1492</v>
      </c>
      <c r="D39" s="211" t="s">
        <v>1493</v>
      </c>
      <c r="E39" s="211" t="s">
        <v>1494</v>
      </c>
      <c r="F39" s="207">
        <v>2013</v>
      </c>
      <c r="G39" s="212" t="s">
        <v>1536</v>
      </c>
      <c r="H39" s="207" t="s">
        <v>1531</v>
      </c>
      <c r="I39" s="214">
        <v>41340</v>
      </c>
    </row>
    <row r="40" spans="1:9" ht="12" customHeight="1" x14ac:dyDescent="0.2">
      <c r="A40" s="8" t="s">
        <v>170</v>
      </c>
      <c r="B40" s="2" t="s">
        <v>157</v>
      </c>
      <c r="C40" s="211" t="s">
        <v>1492</v>
      </c>
      <c r="D40" s="211" t="s">
        <v>1493</v>
      </c>
      <c r="E40" s="211" t="s">
        <v>1494</v>
      </c>
      <c r="F40" s="207">
        <v>2013</v>
      </c>
      <c r="G40" s="212" t="s">
        <v>1537</v>
      </c>
      <c r="H40" s="207" t="s">
        <v>1531</v>
      </c>
      <c r="I40" s="214">
        <v>41342</v>
      </c>
    </row>
    <row r="41" spans="1:9" ht="12" customHeight="1" x14ac:dyDescent="0.2">
      <c r="A41" s="8" t="s">
        <v>171</v>
      </c>
      <c r="B41" s="2" t="s">
        <v>157</v>
      </c>
      <c r="C41" s="207" t="s">
        <v>1695</v>
      </c>
      <c r="D41" s="207" t="s">
        <v>1696</v>
      </c>
      <c r="E41" s="207" t="s">
        <v>1697</v>
      </c>
      <c r="F41" s="207">
        <v>2014</v>
      </c>
      <c r="G41" s="212" t="s">
        <v>1699</v>
      </c>
      <c r="H41" s="207" t="s">
        <v>1694</v>
      </c>
      <c r="I41" s="214">
        <v>41973</v>
      </c>
    </row>
    <row r="42" spans="1:9" ht="12" customHeight="1" x14ac:dyDescent="0.2">
      <c r="A42" s="8" t="s">
        <v>172</v>
      </c>
      <c r="B42" s="2" t="s">
        <v>157</v>
      </c>
      <c r="C42" s="207" t="s">
        <v>1695</v>
      </c>
      <c r="D42" s="207" t="s">
        <v>1696</v>
      </c>
      <c r="E42" s="207" t="s">
        <v>1697</v>
      </c>
      <c r="F42" s="207">
        <v>2014</v>
      </c>
      <c r="G42" s="212" t="s">
        <v>1698</v>
      </c>
      <c r="H42" s="207" t="s">
        <v>1694</v>
      </c>
      <c r="I42" s="214">
        <v>41973</v>
      </c>
    </row>
    <row r="43" spans="1:9" ht="12" customHeight="1" x14ac:dyDescent="0.2">
      <c r="A43" s="8" t="s">
        <v>173</v>
      </c>
      <c r="B43" s="2" t="s">
        <v>157</v>
      </c>
      <c r="C43" s="207" t="s">
        <v>215</v>
      </c>
      <c r="D43" s="207" t="s">
        <v>220</v>
      </c>
      <c r="E43" s="207" t="s">
        <v>286</v>
      </c>
      <c r="F43" s="207">
        <v>2006</v>
      </c>
      <c r="G43" s="212" t="s">
        <v>1239</v>
      </c>
      <c r="H43" s="207" t="s">
        <v>192</v>
      </c>
      <c r="I43" s="205">
        <v>38991</v>
      </c>
    </row>
    <row r="44" spans="1:9" ht="12" customHeight="1" x14ac:dyDescent="0.2">
      <c r="A44" s="8" t="s">
        <v>174</v>
      </c>
      <c r="B44" s="2" t="s">
        <v>157</v>
      </c>
      <c r="C44" s="207" t="s">
        <v>1517</v>
      </c>
      <c r="D44" s="207" t="s">
        <v>1518</v>
      </c>
      <c r="E44" s="207" t="s">
        <v>1519</v>
      </c>
      <c r="F44" s="207">
        <v>2013</v>
      </c>
      <c r="G44" s="212" t="s">
        <v>1520</v>
      </c>
      <c r="H44" s="207" t="s">
        <v>188</v>
      </c>
      <c r="I44" s="205">
        <v>41328</v>
      </c>
    </row>
    <row r="45" spans="1:9" ht="12" customHeight="1" x14ac:dyDescent="0.2">
      <c r="A45" s="8" t="s">
        <v>175</v>
      </c>
      <c r="B45" s="2" t="s">
        <v>157</v>
      </c>
      <c r="C45" s="211" t="s">
        <v>1492</v>
      </c>
      <c r="D45" s="211" t="s">
        <v>1493</v>
      </c>
      <c r="E45" s="211" t="s">
        <v>1494</v>
      </c>
      <c r="F45" s="207">
        <v>2013</v>
      </c>
      <c r="G45" s="212" t="s">
        <v>1535</v>
      </c>
      <c r="H45" s="207" t="s">
        <v>1531</v>
      </c>
      <c r="I45" s="214">
        <v>41340</v>
      </c>
    </row>
    <row r="46" spans="1:9" ht="12" customHeight="1" x14ac:dyDescent="0.2">
      <c r="A46" s="8" t="s">
        <v>176</v>
      </c>
      <c r="B46" s="2" t="s">
        <v>157</v>
      </c>
      <c r="C46" s="207" t="s">
        <v>1139</v>
      </c>
      <c r="D46" s="207" t="s">
        <v>1140</v>
      </c>
      <c r="E46" s="207" t="s">
        <v>1141</v>
      </c>
      <c r="F46" s="207">
        <v>2009</v>
      </c>
      <c r="G46" s="212" t="s">
        <v>1240</v>
      </c>
      <c r="H46" s="207" t="s">
        <v>196</v>
      </c>
      <c r="I46" s="214">
        <v>40090</v>
      </c>
    </row>
    <row r="47" spans="1:9" ht="12" customHeight="1" x14ac:dyDescent="0.2">
      <c r="A47" s="8" t="s">
        <v>178</v>
      </c>
      <c r="B47" s="2" t="s">
        <v>157</v>
      </c>
      <c r="C47" s="207" t="s">
        <v>1018</v>
      </c>
      <c r="D47" s="207" t="s">
        <v>1019</v>
      </c>
      <c r="E47" s="207" t="s">
        <v>1020</v>
      </c>
      <c r="F47" s="207">
        <v>2011</v>
      </c>
      <c r="G47" s="212" t="s">
        <v>1385</v>
      </c>
      <c r="H47" s="207" t="s">
        <v>1378</v>
      </c>
      <c r="I47" s="214">
        <v>40614</v>
      </c>
    </row>
    <row r="48" spans="1:9" ht="12" customHeight="1" x14ac:dyDescent="0.2">
      <c r="A48" s="8" t="s">
        <v>177</v>
      </c>
      <c r="B48" s="2" t="s">
        <v>157</v>
      </c>
      <c r="C48" s="207" t="s">
        <v>1018</v>
      </c>
      <c r="D48" s="207" t="s">
        <v>1019</v>
      </c>
      <c r="E48" s="207" t="s">
        <v>1020</v>
      </c>
      <c r="F48" s="207">
        <v>2011</v>
      </c>
      <c r="G48" s="212" t="s">
        <v>1386</v>
      </c>
      <c r="H48" s="207" t="s">
        <v>1378</v>
      </c>
      <c r="I48" s="214">
        <v>40613</v>
      </c>
    </row>
    <row r="49" spans="1:9" ht="12" customHeight="1" x14ac:dyDescent="0.2">
      <c r="A49" s="8" t="s">
        <v>179</v>
      </c>
      <c r="B49" s="2" t="s">
        <v>157</v>
      </c>
      <c r="C49" s="207" t="s">
        <v>199</v>
      </c>
      <c r="D49" s="207" t="s">
        <v>202</v>
      </c>
      <c r="E49" s="207" t="s">
        <v>206</v>
      </c>
      <c r="F49" s="207">
        <v>1995</v>
      </c>
      <c r="G49" s="212" t="s">
        <v>1241</v>
      </c>
    </row>
    <row r="50" spans="1:9" ht="12" customHeight="1" x14ac:dyDescent="0.2">
      <c r="A50" s="8" t="s">
        <v>180</v>
      </c>
      <c r="B50" s="2" t="s">
        <v>157</v>
      </c>
      <c r="C50" s="207" t="s">
        <v>923</v>
      </c>
      <c r="D50" s="207" t="s">
        <v>924</v>
      </c>
      <c r="E50" s="207" t="s">
        <v>925</v>
      </c>
      <c r="F50" s="207">
        <v>2007</v>
      </c>
      <c r="G50" s="212" t="s">
        <v>1242</v>
      </c>
      <c r="H50" s="207" t="s">
        <v>192</v>
      </c>
      <c r="I50" s="214">
        <v>39369</v>
      </c>
    </row>
    <row r="51" spans="1:9" ht="12" customHeight="1" x14ac:dyDescent="0.2">
      <c r="A51" s="8" t="s">
        <v>181</v>
      </c>
      <c r="B51" s="2" t="s">
        <v>157</v>
      </c>
      <c r="C51" s="207" t="s">
        <v>216</v>
      </c>
      <c r="D51" s="207" t="s">
        <v>204</v>
      </c>
      <c r="E51" s="207" t="s">
        <v>224</v>
      </c>
      <c r="F51" s="207">
        <v>2002</v>
      </c>
      <c r="G51" s="212" t="s">
        <v>1243</v>
      </c>
    </row>
    <row r="52" spans="1:9" ht="12" customHeight="1" x14ac:dyDescent="0.2">
      <c r="A52" s="8" t="s">
        <v>182</v>
      </c>
      <c r="B52" s="2" t="s">
        <v>157</v>
      </c>
      <c r="C52" s="207" t="s">
        <v>328</v>
      </c>
      <c r="D52" s="207" t="s">
        <v>329</v>
      </c>
      <c r="E52" s="207" t="s">
        <v>1676</v>
      </c>
      <c r="F52" s="207">
        <v>2014</v>
      </c>
      <c r="G52" s="212" t="s">
        <v>1677</v>
      </c>
      <c r="H52" s="207" t="s">
        <v>187</v>
      </c>
      <c r="I52" s="214">
        <v>41825</v>
      </c>
    </row>
    <row r="53" spans="1:9" ht="12" customHeight="1" x14ac:dyDescent="0.2">
      <c r="A53" s="8" t="s">
        <v>183</v>
      </c>
      <c r="B53" s="2" t="s">
        <v>157</v>
      </c>
      <c r="C53" s="211" t="s">
        <v>1492</v>
      </c>
      <c r="D53" s="211" t="s">
        <v>1493</v>
      </c>
      <c r="E53" s="211" t="s">
        <v>1494</v>
      </c>
      <c r="F53" s="207">
        <v>2015</v>
      </c>
      <c r="G53" s="212" t="s">
        <v>1727</v>
      </c>
      <c r="H53" s="207" t="s">
        <v>1728</v>
      </c>
      <c r="I53" s="214">
        <v>42091</v>
      </c>
    </row>
    <row r="54" spans="1:9" ht="12" customHeight="1" x14ac:dyDescent="0.2">
      <c r="A54" s="8" t="s">
        <v>184</v>
      </c>
      <c r="B54" s="2" t="s">
        <v>157</v>
      </c>
      <c r="C54" s="211" t="s">
        <v>1492</v>
      </c>
      <c r="D54" s="211" t="s">
        <v>1493</v>
      </c>
      <c r="E54" s="211" t="s">
        <v>1494</v>
      </c>
      <c r="F54" s="207">
        <v>2013</v>
      </c>
      <c r="G54" s="212" t="s">
        <v>1538</v>
      </c>
      <c r="H54" s="207" t="s">
        <v>1531</v>
      </c>
      <c r="I54" s="214">
        <v>41343</v>
      </c>
    </row>
    <row r="55" spans="1:9" ht="12" customHeight="1" x14ac:dyDescent="0.2">
      <c r="A55" s="8" t="s">
        <v>167</v>
      </c>
      <c r="B55" s="2" t="s">
        <v>158</v>
      </c>
      <c r="C55" s="207" t="s">
        <v>337</v>
      </c>
      <c r="D55" s="207" t="s">
        <v>271</v>
      </c>
      <c r="E55" s="207" t="s">
        <v>1752</v>
      </c>
      <c r="F55" s="207">
        <v>2017</v>
      </c>
      <c r="G55" s="212" t="s">
        <v>1891</v>
      </c>
      <c r="H55" s="207" t="s">
        <v>1887</v>
      </c>
      <c r="I55" s="204">
        <v>42757</v>
      </c>
    </row>
    <row r="56" spans="1:9" ht="12" customHeight="1" x14ac:dyDescent="0.2">
      <c r="A56" s="8" t="s">
        <v>168</v>
      </c>
      <c r="B56" s="2" t="s">
        <v>158</v>
      </c>
      <c r="C56" s="207" t="s">
        <v>337</v>
      </c>
      <c r="D56" s="207" t="s">
        <v>271</v>
      </c>
      <c r="E56" s="207" t="s">
        <v>1752</v>
      </c>
      <c r="F56" s="207">
        <v>2017</v>
      </c>
      <c r="G56" s="212" t="s">
        <v>1892</v>
      </c>
      <c r="H56" s="207" t="s">
        <v>1887</v>
      </c>
      <c r="I56" s="204">
        <v>42755</v>
      </c>
    </row>
    <row r="57" spans="1:9" ht="12" customHeight="1" x14ac:dyDescent="0.2">
      <c r="A57" s="8" t="s">
        <v>169</v>
      </c>
      <c r="B57" s="2" t="s">
        <v>158</v>
      </c>
      <c r="C57" s="211" t="s">
        <v>1492</v>
      </c>
      <c r="D57" s="211" t="s">
        <v>1493</v>
      </c>
      <c r="E57" s="211" t="s">
        <v>1494</v>
      </c>
      <c r="F57" s="207">
        <v>2019</v>
      </c>
      <c r="G57" s="212" t="s">
        <v>2105</v>
      </c>
      <c r="H57" s="207" t="s">
        <v>1378</v>
      </c>
      <c r="I57" s="214">
        <v>43534</v>
      </c>
    </row>
    <row r="58" spans="1:9" ht="12" customHeight="1" x14ac:dyDescent="0.2">
      <c r="A58" s="8" t="s">
        <v>170</v>
      </c>
      <c r="B58" s="2" t="s">
        <v>158</v>
      </c>
      <c r="C58" s="211" t="s">
        <v>1492</v>
      </c>
      <c r="D58" s="211" t="s">
        <v>1493</v>
      </c>
      <c r="E58" s="211" t="s">
        <v>1494</v>
      </c>
      <c r="F58" s="207">
        <v>2018</v>
      </c>
      <c r="G58" s="212" t="s">
        <v>1979</v>
      </c>
      <c r="H58" s="207" t="s">
        <v>1980</v>
      </c>
      <c r="I58" s="214">
        <v>43127</v>
      </c>
    </row>
    <row r="59" spans="1:9" ht="12" customHeight="1" x14ac:dyDescent="0.2">
      <c r="A59" s="8" t="s">
        <v>171</v>
      </c>
      <c r="B59" s="2" t="s">
        <v>158</v>
      </c>
      <c r="C59" s="207" t="s">
        <v>246</v>
      </c>
      <c r="D59" s="207" t="s">
        <v>249</v>
      </c>
      <c r="E59" s="207" t="s">
        <v>252</v>
      </c>
      <c r="F59" s="207">
        <v>2006</v>
      </c>
      <c r="G59" s="212" t="s">
        <v>1244</v>
      </c>
      <c r="H59" s="207" t="s">
        <v>187</v>
      </c>
      <c r="I59" s="214">
        <v>38823</v>
      </c>
    </row>
    <row r="60" spans="1:9" ht="12" customHeight="1" x14ac:dyDescent="0.2">
      <c r="A60" s="8" t="s">
        <v>172</v>
      </c>
      <c r="B60" s="2" t="s">
        <v>158</v>
      </c>
      <c r="C60" s="207" t="s">
        <v>2085</v>
      </c>
      <c r="D60" s="207" t="s">
        <v>1549</v>
      </c>
      <c r="E60" s="207" t="s">
        <v>1674</v>
      </c>
      <c r="F60" s="207">
        <v>2019</v>
      </c>
      <c r="G60" s="212" t="s">
        <v>2086</v>
      </c>
      <c r="H60" s="207" t="s">
        <v>1880</v>
      </c>
      <c r="I60" s="214">
        <v>43547</v>
      </c>
    </row>
    <row r="61" spans="1:9" ht="12" customHeight="1" x14ac:dyDescent="0.2">
      <c r="A61" s="8" t="s">
        <v>173</v>
      </c>
      <c r="B61" s="2" t="s">
        <v>158</v>
      </c>
      <c r="C61" s="211" t="s">
        <v>1492</v>
      </c>
      <c r="D61" s="211" t="s">
        <v>1493</v>
      </c>
      <c r="E61" s="211" t="s">
        <v>1494</v>
      </c>
      <c r="F61" s="207">
        <v>2019</v>
      </c>
      <c r="G61" s="212" t="s">
        <v>2116</v>
      </c>
      <c r="H61" s="203" t="s">
        <v>2117</v>
      </c>
      <c r="I61" s="214">
        <v>43506</v>
      </c>
    </row>
    <row r="62" spans="1:9" ht="12" customHeight="1" x14ac:dyDescent="0.2">
      <c r="A62" s="8" t="s">
        <v>174</v>
      </c>
      <c r="B62" s="2" t="s">
        <v>158</v>
      </c>
      <c r="C62" s="211" t="s">
        <v>1492</v>
      </c>
      <c r="D62" s="211" t="s">
        <v>1493</v>
      </c>
      <c r="E62" s="211" t="s">
        <v>1494</v>
      </c>
      <c r="F62" s="207">
        <v>2019</v>
      </c>
      <c r="G62" s="212" t="s">
        <v>1758</v>
      </c>
      <c r="H62" s="203" t="s">
        <v>2117</v>
      </c>
      <c r="I62" s="214">
        <v>43506</v>
      </c>
    </row>
    <row r="63" spans="1:9" ht="12" customHeight="1" x14ac:dyDescent="0.2">
      <c r="A63" s="8" t="s">
        <v>175</v>
      </c>
      <c r="B63" s="2" t="s">
        <v>158</v>
      </c>
      <c r="C63" s="211" t="s">
        <v>1492</v>
      </c>
      <c r="D63" s="211" t="s">
        <v>1493</v>
      </c>
      <c r="E63" s="211" t="s">
        <v>1494</v>
      </c>
      <c r="F63" s="207">
        <v>2018</v>
      </c>
      <c r="G63" s="212" t="s">
        <v>1999</v>
      </c>
      <c r="H63" s="207" t="s">
        <v>1779</v>
      </c>
      <c r="I63" s="214">
        <v>43183</v>
      </c>
    </row>
    <row r="64" spans="1:9" ht="12" customHeight="1" x14ac:dyDescent="0.2">
      <c r="A64" s="8" t="s">
        <v>176</v>
      </c>
      <c r="B64" s="2" t="s">
        <v>158</v>
      </c>
      <c r="C64" s="207" t="s">
        <v>1746</v>
      </c>
      <c r="D64" s="207" t="s">
        <v>273</v>
      </c>
      <c r="E64" s="207" t="s">
        <v>1747</v>
      </c>
      <c r="F64" s="207">
        <v>2015</v>
      </c>
      <c r="G64" s="212" t="s">
        <v>1760</v>
      </c>
      <c r="H64" s="207" t="s">
        <v>1759</v>
      </c>
      <c r="I64" s="214">
        <v>42351</v>
      </c>
    </row>
    <row r="65" spans="1:9" ht="12" customHeight="1" x14ac:dyDescent="0.2">
      <c r="A65" s="8" t="s">
        <v>178</v>
      </c>
      <c r="B65" s="2" t="s">
        <v>158</v>
      </c>
      <c r="C65" s="207" t="s">
        <v>328</v>
      </c>
      <c r="D65" s="207" t="s">
        <v>329</v>
      </c>
      <c r="E65" s="207" t="s">
        <v>1676</v>
      </c>
      <c r="F65" s="207">
        <v>2019</v>
      </c>
      <c r="G65" s="212" t="s">
        <v>2159</v>
      </c>
      <c r="H65" s="207" t="s">
        <v>2160</v>
      </c>
      <c r="I65" s="214">
        <v>43806</v>
      </c>
    </row>
    <row r="66" spans="1:9" ht="12" customHeight="1" x14ac:dyDescent="0.2">
      <c r="A66" s="8" t="s">
        <v>177</v>
      </c>
      <c r="B66" s="2" t="s">
        <v>158</v>
      </c>
      <c r="C66" s="207" t="s">
        <v>328</v>
      </c>
      <c r="D66" s="207" t="s">
        <v>329</v>
      </c>
      <c r="E66" s="207" t="s">
        <v>1676</v>
      </c>
      <c r="F66" s="207">
        <v>2019</v>
      </c>
      <c r="G66" s="212" t="s">
        <v>2096</v>
      </c>
      <c r="H66" s="207" t="s">
        <v>189</v>
      </c>
      <c r="I66" s="214">
        <v>43540</v>
      </c>
    </row>
    <row r="67" spans="1:9" ht="12" customHeight="1" x14ac:dyDescent="0.2">
      <c r="A67" s="8" t="s">
        <v>179</v>
      </c>
      <c r="B67" s="2" t="s">
        <v>158</v>
      </c>
      <c r="C67" s="207" t="s">
        <v>337</v>
      </c>
      <c r="D67" s="207" t="s">
        <v>271</v>
      </c>
      <c r="E67" s="207" t="s">
        <v>1752</v>
      </c>
      <c r="F67" s="207">
        <v>2017</v>
      </c>
      <c r="G67" s="212" t="s">
        <v>1914</v>
      </c>
      <c r="H67" s="207" t="s">
        <v>1378</v>
      </c>
      <c r="I67" s="204">
        <v>42818</v>
      </c>
    </row>
    <row r="68" spans="1:9" ht="12" customHeight="1" x14ac:dyDescent="0.2">
      <c r="A68" s="8" t="s">
        <v>180</v>
      </c>
      <c r="B68" s="2" t="s">
        <v>158</v>
      </c>
      <c r="C68" s="207" t="s">
        <v>337</v>
      </c>
      <c r="D68" s="207" t="s">
        <v>271</v>
      </c>
      <c r="E68" s="207" t="s">
        <v>1752</v>
      </c>
      <c r="F68" s="207">
        <v>2017</v>
      </c>
      <c r="G68" s="212" t="s">
        <v>1915</v>
      </c>
      <c r="H68" s="207" t="s">
        <v>1378</v>
      </c>
      <c r="I68" s="204">
        <v>42819</v>
      </c>
    </row>
    <row r="69" spans="1:9" ht="12" customHeight="1" x14ac:dyDescent="0.2">
      <c r="A69" s="8" t="s">
        <v>181</v>
      </c>
      <c r="B69" s="2" t="s">
        <v>158</v>
      </c>
      <c r="C69" s="207" t="s">
        <v>953</v>
      </c>
      <c r="D69" s="207" t="s">
        <v>302</v>
      </c>
      <c r="E69" s="207" t="s">
        <v>954</v>
      </c>
      <c r="F69" s="207">
        <v>2009</v>
      </c>
      <c r="G69" s="212" t="s">
        <v>1246</v>
      </c>
      <c r="H69" s="207" t="s">
        <v>189</v>
      </c>
      <c r="I69" s="214">
        <v>39893</v>
      </c>
    </row>
    <row r="70" spans="1:9" ht="12" customHeight="1" x14ac:dyDescent="0.2">
      <c r="A70" s="8" t="s">
        <v>182</v>
      </c>
      <c r="B70" s="2" t="s">
        <v>158</v>
      </c>
      <c r="C70" s="207" t="s">
        <v>1746</v>
      </c>
      <c r="D70" s="207" t="s">
        <v>273</v>
      </c>
      <c r="E70" s="207" t="s">
        <v>1747</v>
      </c>
      <c r="F70" s="207">
        <v>2015</v>
      </c>
      <c r="G70" s="212" t="s">
        <v>1758</v>
      </c>
      <c r="H70" s="207" t="s">
        <v>1759</v>
      </c>
      <c r="I70" s="214">
        <v>42351</v>
      </c>
    </row>
    <row r="71" spans="1:9" ht="12" customHeight="1" x14ac:dyDescent="0.2">
      <c r="A71" s="8" t="s">
        <v>183</v>
      </c>
      <c r="B71" s="2" t="s">
        <v>158</v>
      </c>
      <c r="C71" s="211" t="s">
        <v>1492</v>
      </c>
      <c r="D71" s="211" t="s">
        <v>1493</v>
      </c>
      <c r="E71" s="211" t="s">
        <v>1494</v>
      </c>
      <c r="F71" s="207">
        <v>2019</v>
      </c>
      <c r="G71" s="212" t="s">
        <v>2106</v>
      </c>
      <c r="H71" s="207" t="s">
        <v>1378</v>
      </c>
      <c r="I71" s="214">
        <v>43534</v>
      </c>
    </row>
    <row r="72" spans="1:9" ht="12" customHeight="1" x14ac:dyDescent="0.2">
      <c r="A72" s="8" t="s">
        <v>184</v>
      </c>
      <c r="B72" s="2" t="s">
        <v>158</v>
      </c>
      <c r="C72" s="211" t="s">
        <v>1492</v>
      </c>
      <c r="D72" s="211" t="s">
        <v>1493</v>
      </c>
      <c r="E72" s="211" t="s">
        <v>1494</v>
      </c>
      <c r="F72" s="207">
        <v>2017</v>
      </c>
      <c r="G72" s="212" t="s">
        <v>1913</v>
      </c>
      <c r="H72" s="207" t="s">
        <v>1378</v>
      </c>
      <c r="I72" s="214">
        <v>42819</v>
      </c>
    </row>
    <row r="73" spans="1:9" ht="12" customHeight="1" x14ac:dyDescent="0.2">
      <c r="A73" s="8" t="s">
        <v>167</v>
      </c>
      <c r="B73" s="2" t="s">
        <v>159</v>
      </c>
      <c r="C73" s="207" t="s">
        <v>337</v>
      </c>
      <c r="D73" s="207" t="s">
        <v>271</v>
      </c>
      <c r="E73" s="207" t="s">
        <v>1752</v>
      </c>
      <c r="F73" s="207">
        <v>2018</v>
      </c>
      <c r="G73" s="212" t="s">
        <v>1998</v>
      </c>
      <c r="H73" s="207" t="s">
        <v>1779</v>
      </c>
      <c r="I73" s="214">
        <v>43183</v>
      </c>
    </row>
    <row r="74" spans="1:9" ht="12" customHeight="1" x14ac:dyDescent="0.2">
      <c r="A74" s="8" t="s">
        <v>168</v>
      </c>
      <c r="B74" s="2" t="s">
        <v>159</v>
      </c>
      <c r="C74" s="207" t="s">
        <v>1746</v>
      </c>
      <c r="D74" s="207" t="s">
        <v>273</v>
      </c>
      <c r="E74" s="207" t="s">
        <v>1747</v>
      </c>
      <c r="F74" s="207">
        <v>2016</v>
      </c>
      <c r="G74" s="212" t="s">
        <v>1879</v>
      </c>
      <c r="H74" s="207" t="s">
        <v>1880</v>
      </c>
      <c r="I74" s="204">
        <v>42672</v>
      </c>
    </row>
    <row r="75" spans="1:9" ht="12" customHeight="1" x14ac:dyDescent="0.2">
      <c r="A75" s="8" t="s">
        <v>169</v>
      </c>
      <c r="B75" s="2" t="s">
        <v>159</v>
      </c>
      <c r="C75" s="207" t="s">
        <v>337</v>
      </c>
      <c r="D75" s="207" t="s">
        <v>271</v>
      </c>
      <c r="E75" s="207" t="s">
        <v>1752</v>
      </c>
      <c r="F75" s="207">
        <v>2019</v>
      </c>
      <c r="G75" s="212" t="s">
        <v>2109</v>
      </c>
      <c r="H75" s="207" t="s">
        <v>1650</v>
      </c>
      <c r="I75" s="214">
        <v>43491</v>
      </c>
    </row>
    <row r="76" spans="1:9" ht="12" customHeight="1" x14ac:dyDescent="0.2">
      <c r="A76" s="8" t="s">
        <v>170</v>
      </c>
      <c r="B76" s="2" t="s">
        <v>159</v>
      </c>
      <c r="C76" s="207" t="s">
        <v>234</v>
      </c>
      <c r="D76" s="207" t="s">
        <v>1049</v>
      </c>
      <c r="E76" s="207" t="s">
        <v>1024</v>
      </c>
      <c r="F76" s="207">
        <v>2009</v>
      </c>
      <c r="G76" s="212" t="s">
        <v>1248</v>
      </c>
      <c r="H76" s="207" t="s">
        <v>193</v>
      </c>
      <c r="I76" s="214">
        <v>39879</v>
      </c>
    </row>
    <row r="77" spans="1:9" ht="12" customHeight="1" x14ac:dyDescent="0.2">
      <c r="A77" s="8" t="s">
        <v>171</v>
      </c>
      <c r="B77" s="2" t="s">
        <v>159</v>
      </c>
      <c r="C77" s="207" t="s">
        <v>216</v>
      </c>
      <c r="D77" s="207" t="s">
        <v>204</v>
      </c>
      <c r="E77" s="207" t="s">
        <v>224</v>
      </c>
      <c r="F77" s="207">
        <v>2011</v>
      </c>
      <c r="G77" s="212" t="s">
        <v>1389</v>
      </c>
      <c r="H77" s="207" t="s">
        <v>189</v>
      </c>
      <c r="I77" s="214">
        <v>40628</v>
      </c>
    </row>
    <row r="78" spans="1:9" ht="12" customHeight="1" x14ac:dyDescent="0.2">
      <c r="A78" s="8" t="s">
        <v>172</v>
      </c>
      <c r="B78" s="2" t="s">
        <v>159</v>
      </c>
      <c r="C78" s="207" t="s">
        <v>953</v>
      </c>
      <c r="D78" s="207" t="s">
        <v>302</v>
      </c>
      <c r="E78" s="207" t="s">
        <v>954</v>
      </c>
      <c r="F78" s="207">
        <v>2013</v>
      </c>
      <c r="G78" s="212" t="s">
        <v>1647</v>
      </c>
      <c r="H78" s="207" t="s">
        <v>1644</v>
      </c>
      <c r="I78" s="214">
        <v>41609</v>
      </c>
    </row>
    <row r="79" spans="1:9" ht="12" customHeight="1" x14ac:dyDescent="0.2">
      <c r="A79" s="8" t="s">
        <v>173</v>
      </c>
      <c r="B79" s="2" t="s">
        <v>159</v>
      </c>
      <c r="C79" s="207" t="s">
        <v>293</v>
      </c>
      <c r="D79" s="207" t="s">
        <v>1622</v>
      </c>
      <c r="E79" s="216" t="s">
        <v>1658</v>
      </c>
      <c r="F79" s="207">
        <v>2016</v>
      </c>
      <c r="G79" s="212" t="s">
        <v>1852</v>
      </c>
      <c r="H79" s="207" t="s">
        <v>904</v>
      </c>
      <c r="I79" s="214">
        <v>42532</v>
      </c>
    </row>
    <row r="80" spans="1:9" ht="12" customHeight="1" x14ac:dyDescent="0.2">
      <c r="A80" s="8" t="s">
        <v>174</v>
      </c>
      <c r="B80" s="2" t="s">
        <v>159</v>
      </c>
      <c r="C80" s="207" t="s">
        <v>293</v>
      </c>
      <c r="D80" s="207" t="s">
        <v>1622</v>
      </c>
      <c r="E80" s="216" t="s">
        <v>1658</v>
      </c>
      <c r="F80" s="207">
        <v>2016</v>
      </c>
      <c r="G80" s="212" t="s">
        <v>1765</v>
      </c>
      <c r="H80" s="207" t="s">
        <v>1757</v>
      </c>
      <c r="I80" s="214">
        <v>42393</v>
      </c>
    </row>
    <row r="81" spans="1:9" ht="12" customHeight="1" x14ac:dyDescent="0.2">
      <c r="A81" s="8" t="s">
        <v>175</v>
      </c>
      <c r="B81" s="2" t="s">
        <v>159</v>
      </c>
      <c r="C81" s="207" t="s">
        <v>293</v>
      </c>
      <c r="D81" s="207" t="s">
        <v>1622</v>
      </c>
      <c r="E81" s="216" t="s">
        <v>1658</v>
      </c>
      <c r="F81" s="207">
        <v>2016</v>
      </c>
      <c r="G81" s="212" t="s">
        <v>1766</v>
      </c>
      <c r="H81" s="207" t="s">
        <v>1757</v>
      </c>
      <c r="I81" s="214">
        <v>42393</v>
      </c>
    </row>
    <row r="82" spans="1:9" ht="12" customHeight="1" x14ac:dyDescent="0.2">
      <c r="A82" s="8" t="s">
        <v>176</v>
      </c>
      <c r="B82" s="2" t="s">
        <v>159</v>
      </c>
      <c r="C82" s="207" t="s">
        <v>1746</v>
      </c>
      <c r="D82" s="207" t="s">
        <v>273</v>
      </c>
      <c r="E82" s="207" t="s">
        <v>1747</v>
      </c>
      <c r="F82" s="207">
        <v>2016</v>
      </c>
      <c r="G82" s="212" t="s">
        <v>1938</v>
      </c>
      <c r="H82" s="207" t="s">
        <v>1939</v>
      </c>
      <c r="I82" s="214">
        <v>42720</v>
      </c>
    </row>
    <row r="83" spans="1:9" ht="12" customHeight="1" x14ac:dyDescent="0.2">
      <c r="A83" s="8" t="s">
        <v>178</v>
      </c>
      <c r="B83" s="2" t="s">
        <v>159</v>
      </c>
      <c r="C83" s="207" t="s">
        <v>1746</v>
      </c>
      <c r="D83" s="207" t="s">
        <v>273</v>
      </c>
      <c r="E83" s="207" t="s">
        <v>1747</v>
      </c>
      <c r="F83" s="207">
        <v>2016</v>
      </c>
      <c r="G83" s="212" t="s">
        <v>1940</v>
      </c>
      <c r="H83" s="207" t="s">
        <v>1939</v>
      </c>
      <c r="I83" s="214">
        <v>42720</v>
      </c>
    </row>
    <row r="84" spans="1:9" ht="12" customHeight="1" x14ac:dyDescent="0.2">
      <c r="A84" s="8" t="s">
        <v>177</v>
      </c>
      <c r="B84" s="2" t="s">
        <v>159</v>
      </c>
      <c r="C84" s="207" t="s">
        <v>1558</v>
      </c>
      <c r="D84" s="207" t="s">
        <v>1559</v>
      </c>
      <c r="E84" s="207" t="s">
        <v>1659</v>
      </c>
      <c r="F84" s="207">
        <v>2014</v>
      </c>
      <c r="G84" s="212" t="s">
        <v>1675</v>
      </c>
      <c r="H84" s="207" t="s">
        <v>1402</v>
      </c>
      <c r="I84" s="214">
        <v>41817</v>
      </c>
    </row>
    <row r="85" spans="1:9" ht="12" customHeight="1" x14ac:dyDescent="0.2">
      <c r="A85" s="8" t="s">
        <v>179</v>
      </c>
      <c r="B85" s="2" t="s">
        <v>159</v>
      </c>
      <c r="C85" s="207" t="s">
        <v>337</v>
      </c>
      <c r="D85" s="207" t="s">
        <v>271</v>
      </c>
      <c r="E85" s="207" t="s">
        <v>1752</v>
      </c>
      <c r="F85" s="207">
        <v>2019</v>
      </c>
      <c r="G85" s="212" t="s">
        <v>2094</v>
      </c>
      <c r="H85" s="207" t="s">
        <v>1378</v>
      </c>
      <c r="I85" s="214">
        <v>43532</v>
      </c>
    </row>
    <row r="86" spans="1:9" ht="12" customHeight="1" x14ac:dyDescent="0.2">
      <c r="A86" s="8" t="s">
        <v>180</v>
      </c>
      <c r="B86" s="2" t="s">
        <v>159</v>
      </c>
      <c r="C86" s="207" t="s">
        <v>337</v>
      </c>
      <c r="D86" s="207" t="s">
        <v>271</v>
      </c>
      <c r="E86" s="207" t="s">
        <v>1752</v>
      </c>
      <c r="F86" s="207">
        <v>2018</v>
      </c>
      <c r="G86" s="212" t="s">
        <v>1997</v>
      </c>
      <c r="H86" s="207" t="s">
        <v>1779</v>
      </c>
      <c r="I86" s="214">
        <v>43183</v>
      </c>
    </row>
    <row r="87" spans="1:9" ht="12" customHeight="1" x14ac:dyDescent="0.2">
      <c r="A87" s="8" t="s">
        <v>181</v>
      </c>
      <c r="B87" s="2" t="s">
        <v>159</v>
      </c>
      <c r="C87" s="207" t="s">
        <v>337</v>
      </c>
      <c r="D87" s="207" t="s">
        <v>271</v>
      </c>
      <c r="E87" s="207" t="s">
        <v>1752</v>
      </c>
      <c r="F87" s="207">
        <v>2019</v>
      </c>
      <c r="G87" s="212" t="s">
        <v>2110</v>
      </c>
      <c r="H87" s="207" t="s">
        <v>1650</v>
      </c>
      <c r="I87" s="214">
        <v>43492</v>
      </c>
    </row>
    <row r="88" spans="1:9" ht="12.75" customHeight="1" x14ac:dyDescent="0.2">
      <c r="A88" s="8" t="s">
        <v>182</v>
      </c>
      <c r="B88" s="2" t="s">
        <v>159</v>
      </c>
      <c r="C88" s="207" t="s">
        <v>1746</v>
      </c>
      <c r="D88" s="207" t="s">
        <v>273</v>
      </c>
      <c r="E88" s="207" t="s">
        <v>1747</v>
      </c>
      <c r="F88" s="207">
        <v>2016</v>
      </c>
      <c r="G88" s="212" t="s">
        <v>1941</v>
      </c>
      <c r="H88" s="207" t="s">
        <v>1939</v>
      </c>
      <c r="I88" s="214">
        <v>42720</v>
      </c>
    </row>
    <row r="89" spans="1:9" ht="12" customHeight="1" x14ac:dyDescent="0.2">
      <c r="A89" s="8" t="s">
        <v>183</v>
      </c>
      <c r="B89" s="2" t="s">
        <v>159</v>
      </c>
      <c r="C89" s="207" t="s">
        <v>1558</v>
      </c>
      <c r="D89" s="207" t="s">
        <v>1559</v>
      </c>
      <c r="E89" s="207" t="s">
        <v>1659</v>
      </c>
      <c r="F89" s="207">
        <v>2015</v>
      </c>
      <c r="G89" s="212" t="s">
        <v>1741</v>
      </c>
      <c r="H89" s="207" t="s">
        <v>904</v>
      </c>
      <c r="I89" s="214">
        <v>42158</v>
      </c>
    </row>
    <row r="90" spans="1:9" ht="12" customHeight="1" x14ac:dyDescent="0.2">
      <c r="A90" s="8" t="s">
        <v>184</v>
      </c>
      <c r="B90" s="2" t="s">
        <v>159</v>
      </c>
      <c r="C90" s="207" t="s">
        <v>953</v>
      </c>
      <c r="D90" s="207" t="s">
        <v>302</v>
      </c>
      <c r="E90" s="207" t="s">
        <v>954</v>
      </c>
      <c r="F90" s="207">
        <v>2014</v>
      </c>
      <c r="G90" s="212" t="s">
        <v>1712</v>
      </c>
      <c r="H90" s="207" t="s">
        <v>1694</v>
      </c>
      <c r="I90" s="214">
        <v>41973</v>
      </c>
    </row>
    <row r="91" spans="1:9" ht="12" customHeight="1" x14ac:dyDescent="0.2">
      <c r="A91" s="8" t="s">
        <v>167</v>
      </c>
      <c r="B91" s="2" t="s">
        <v>160</v>
      </c>
      <c r="C91" s="207" t="s">
        <v>199</v>
      </c>
      <c r="D91" s="207" t="s">
        <v>202</v>
      </c>
      <c r="E91" s="207" t="s">
        <v>207</v>
      </c>
      <c r="F91" s="207">
        <v>2006</v>
      </c>
      <c r="G91" s="212" t="s">
        <v>1249</v>
      </c>
      <c r="H91" s="207" t="s">
        <v>374</v>
      </c>
      <c r="I91" s="214">
        <v>38781</v>
      </c>
    </row>
    <row r="92" spans="1:9" ht="12" customHeight="1" x14ac:dyDescent="0.2">
      <c r="A92" s="8" t="s">
        <v>168</v>
      </c>
      <c r="B92" s="2" t="s">
        <v>160</v>
      </c>
      <c r="C92" s="207" t="s">
        <v>199</v>
      </c>
      <c r="D92" s="207" t="s">
        <v>202</v>
      </c>
      <c r="E92" s="207" t="s">
        <v>225</v>
      </c>
      <c r="F92" s="207">
        <v>2005</v>
      </c>
      <c r="G92" s="212" t="s">
        <v>1711</v>
      </c>
      <c r="H92" s="207" t="s">
        <v>193</v>
      </c>
      <c r="I92" s="214">
        <v>38410</v>
      </c>
    </row>
    <row r="93" spans="1:9" ht="12" customHeight="1" x14ac:dyDescent="0.2">
      <c r="A93" s="8" t="s">
        <v>169</v>
      </c>
      <c r="B93" s="2" t="s">
        <v>160</v>
      </c>
      <c r="C93" s="207" t="s">
        <v>199</v>
      </c>
      <c r="D93" s="207" t="s">
        <v>202</v>
      </c>
      <c r="E93" s="207" t="s">
        <v>207</v>
      </c>
      <c r="F93" s="207">
        <v>2006</v>
      </c>
      <c r="G93" s="212" t="s">
        <v>1250</v>
      </c>
      <c r="H93" s="207" t="s">
        <v>374</v>
      </c>
      <c r="I93" s="214">
        <v>38781</v>
      </c>
    </row>
    <row r="94" spans="1:9" ht="12" customHeight="1" x14ac:dyDescent="0.2">
      <c r="A94" s="8" t="s">
        <v>170</v>
      </c>
      <c r="B94" s="2" t="s">
        <v>160</v>
      </c>
      <c r="C94" s="207" t="s">
        <v>216</v>
      </c>
      <c r="D94" s="207" t="s">
        <v>204</v>
      </c>
      <c r="E94" s="207" t="s">
        <v>1657</v>
      </c>
      <c r="F94" s="207">
        <v>2014</v>
      </c>
      <c r="G94" s="212" t="s">
        <v>1693</v>
      </c>
      <c r="H94" s="207" t="s">
        <v>1694</v>
      </c>
      <c r="I94" s="214">
        <v>41973</v>
      </c>
    </row>
    <row r="95" spans="1:9" ht="12" customHeight="1" x14ac:dyDescent="0.2">
      <c r="A95" s="8" t="s">
        <v>171</v>
      </c>
      <c r="B95" s="2" t="s">
        <v>160</v>
      </c>
      <c r="C95" s="207" t="s">
        <v>216</v>
      </c>
      <c r="D95" s="207" t="s">
        <v>204</v>
      </c>
      <c r="E95" s="207" t="s">
        <v>224</v>
      </c>
      <c r="F95" s="207">
        <v>2013</v>
      </c>
      <c r="G95" s="212" t="s">
        <v>1516</v>
      </c>
      <c r="H95" s="207" t="s">
        <v>187</v>
      </c>
      <c r="I95" s="214">
        <v>41314</v>
      </c>
    </row>
    <row r="96" spans="1:9" ht="12" customHeight="1" x14ac:dyDescent="0.2">
      <c r="A96" s="8" t="s">
        <v>172</v>
      </c>
      <c r="B96" s="2" t="s">
        <v>160</v>
      </c>
      <c r="C96" s="207" t="s">
        <v>246</v>
      </c>
      <c r="D96" s="207" t="s">
        <v>249</v>
      </c>
      <c r="E96" s="207" t="s">
        <v>1780</v>
      </c>
      <c r="F96" s="207">
        <v>2016</v>
      </c>
      <c r="G96" s="212" t="s">
        <v>1781</v>
      </c>
      <c r="H96" s="207" t="s">
        <v>189</v>
      </c>
      <c r="I96" s="214">
        <v>42448</v>
      </c>
    </row>
    <row r="97" spans="1:9" ht="12" customHeight="1" x14ac:dyDescent="0.2">
      <c r="A97" s="8" t="s">
        <v>173</v>
      </c>
      <c r="B97" s="2" t="s">
        <v>160</v>
      </c>
      <c r="C97" s="207" t="s">
        <v>953</v>
      </c>
      <c r="D97" s="207" t="s">
        <v>302</v>
      </c>
      <c r="E97" s="207" t="s">
        <v>1992</v>
      </c>
      <c r="F97" s="207">
        <v>2018</v>
      </c>
      <c r="G97" s="212" t="s">
        <v>2053</v>
      </c>
      <c r="H97" s="207" t="s">
        <v>192</v>
      </c>
      <c r="I97" s="214">
        <v>43365</v>
      </c>
    </row>
    <row r="98" spans="1:9" ht="12" customHeight="1" x14ac:dyDescent="0.2">
      <c r="A98" s="8" t="s">
        <v>174</v>
      </c>
      <c r="B98" s="2" t="s">
        <v>160</v>
      </c>
      <c r="C98" s="207" t="s">
        <v>953</v>
      </c>
      <c r="D98" s="207" t="s">
        <v>302</v>
      </c>
      <c r="E98" s="207" t="s">
        <v>1992</v>
      </c>
      <c r="F98" s="207">
        <v>2018</v>
      </c>
      <c r="G98" s="212" t="s">
        <v>1991</v>
      </c>
      <c r="H98" s="207" t="s">
        <v>189</v>
      </c>
      <c r="I98" s="214">
        <v>43176</v>
      </c>
    </row>
    <row r="99" spans="1:9" ht="12" customHeight="1" x14ac:dyDescent="0.2">
      <c r="A99" s="8" t="s">
        <v>175</v>
      </c>
      <c r="B99" s="2" t="s">
        <v>160</v>
      </c>
      <c r="C99" s="207" t="s">
        <v>1767</v>
      </c>
      <c r="D99" s="207" t="s">
        <v>1110</v>
      </c>
      <c r="E99" s="207" t="s">
        <v>1768</v>
      </c>
      <c r="F99" s="207">
        <v>2016</v>
      </c>
      <c r="G99" s="212" t="s">
        <v>1806</v>
      </c>
      <c r="H99" s="207" t="s">
        <v>1378</v>
      </c>
      <c r="I99" s="214">
        <v>42428</v>
      </c>
    </row>
    <row r="100" spans="1:9" ht="12" customHeight="1" x14ac:dyDescent="0.2">
      <c r="A100" s="8" t="s">
        <v>176</v>
      </c>
      <c r="B100" s="2" t="s">
        <v>160</v>
      </c>
      <c r="C100" s="207" t="s">
        <v>234</v>
      </c>
      <c r="D100" s="207" t="s">
        <v>236</v>
      </c>
      <c r="E100" s="207" t="s">
        <v>1024</v>
      </c>
      <c r="F100" s="207">
        <v>2013</v>
      </c>
      <c r="G100" s="212" t="s">
        <v>1631</v>
      </c>
      <c r="H100" s="207" t="s">
        <v>196</v>
      </c>
      <c r="I100" s="214">
        <v>41560</v>
      </c>
    </row>
    <row r="101" spans="1:9" ht="12" customHeight="1" x14ac:dyDescent="0.2">
      <c r="A101" s="8" t="s">
        <v>178</v>
      </c>
      <c r="B101" s="2" t="s">
        <v>160</v>
      </c>
      <c r="C101" s="207" t="s">
        <v>216</v>
      </c>
      <c r="D101" s="207" t="s">
        <v>1367</v>
      </c>
      <c r="E101" s="207" t="s">
        <v>1657</v>
      </c>
      <c r="F101" s="207">
        <v>2015</v>
      </c>
      <c r="G101" s="212" t="s">
        <v>1725</v>
      </c>
      <c r="H101" s="207" t="s">
        <v>189</v>
      </c>
      <c r="I101" s="214">
        <v>42084</v>
      </c>
    </row>
    <row r="102" spans="1:9" ht="12" customHeight="1" x14ac:dyDescent="0.2">
      <c r="A102" s="8" t="s">
        <v>177</v>
      </c>
      <c r="B102" s="2" t="s">
        <v>160</v>
      </c>
      <c r="C102" s="207" t="s">
        <v>216</v>
      </c>
      <c r="D102" s="207" t="s">
        <v>1367</v>
      </c>
      <c r="E102" s="207" t="s">
        <v>1657</v>
      </c>
      <c r="F102" s="207">
        <v>2014</v>
      </c>
      <c r="G102" s="212" t="s">
        <v>1709</v>
      </c>
      <c r="H102" s="207" t="s">
        <v>187</v>
      </c>
      <c r="I102" s="214">
        <v>41979</v>
      </c>
    </row>
    <row r="103" spans="1:9" ht="12" customHeight="1" x14ac:dyDescent="0.2">
      <c r="A103" s="8" t="s">
        <v>179</v>
      </c>
      <c r="B103" s="2" t="s">
        <v>160</v>
      </c>
      <c r="C103" s="207" t="s">
        <v>199</v>
      </c>
      <c r="D103" s="207" t="s">
        <v>202</v>
      </c>
      <c r="E103" s="207" t="s">
        <v>207</v>
      </c>
      <c r="F103" s="207">
        <v>2007</v>
      </c>
      <c r="G103" s="212" t="s">
        <v>1251</v>
      </c>
      <c r="H103" s="207" t="s">
        <v>193</v>
      </c>
      <c r="I103" s="214">
        <v>39144</v>
      </c>
    </row>
    <row r="104" spans="1:9" ht="12" customHeight="1" x14ac:dyDescent="0.2">
      <c r="A104" s="8" t="s">
        <v>180</v>
      </c>
      <c r="B104" s="2" t="s">
        <v>160</v>
      </c>
      <c r="C104" s="207" t="s">
        <v>216</v>
      </c>
      <c r="D104" s="207" t="s">
        <v>204</v>
      </c>
      <c r="E104" s="207" t="s">
        <v>224</v>
      </c>
      <c r="F104" s="207">
        <v>2013</v>
      </c>
      <c r="G104" s="212" t="s">
        <v>1566</v>
      </c>
      <c r="H104" s="207" t="s">
        <v>1402</v>
      </c>
      <c r="I104" s="214">
        <v>41433</v>
      </c>
    </row>
    <row r="105" spans="1:9" ht="12" customHeight="1" x14ac:dyDescent="0.2">
      <c r="A105" s="8" t="s">
        <v>181</v>
      </c>
      <c r="B105" s="2" t="s">
        <v>160</v>
      </c>
      <c r="C105" s="207" t="s">
        <v>953</v>
      </c>
      <c r="D105" s="207" t="s">
        <v>302</v>
      </c>
      <c r="E105" s="207" t="s">
        <v>1992</v>
      </c>
      <c r="F105" s="207">
        <v>2018</v>
      </c>
      <c r="G105" s="212" t="s">
        <v>2052</v>
      </c>
      <c r="H105" s="207" t="s">
        <v>192</v>
      </c>
      <c r="I105" s="214">
        <v>43365</v>
      </c>
    </row>
    <row r="106" spans="1:9" ht="12" customHeight="1" x14ac:dyDescent="0.2">
      <c r="A106" s="8" t="s">
        <v>182</v>
      </c>
      <c r="B106" s="2" t="s">
        <v>160</v>
      </c>
      <c r="C106" s="207" t="s">
        <v>216</v>
      </c>
      <c r="D106" s="207" t="s">
        <v>204</v>
      </c>
      <c r="E106" s="207" t="s">
        <v>224</v>
      </c>
      <c r="F106" s="207">
        <v>2014</v>
      </c>
      <c r="G106" s="212" t="s">
        <v>1710</v>
      </c>
      <c r="H106" s="207" t="s">
        <v>196</v>
      </c>
      <c r="I106" s="214">
        <v>41924</v>
      </c>
    </row>
    <row r="107" spans="1:9" ht="12" customHeight="1" x14ac:dyDescent="0.2">
      <c r="A107" s="8" t="s">
        <v>183</v>
      </c>
      <c r="B107" s="2" t="s">
        <v>160</v>
      </c>
      <c r="C107" s="207" t="s">
        <v>216</v>
      </c>
      <c r="D107" s="207" t="s">
        <v>1367</v>
      </c>
      <c r="E107" s="207" t="s">
        <v>1657</v>
      </c>
      <c r="F107" s="207">
        <v>2015</v>
      </c>
      <c r="G107" s="212" t="s">
        <v>1726</v>
      </c>
      <c r="H107" s="207" t="s">
        <v>189</v>
      </c>
      <c r="I107" s="214">
        <v>42084</v>
      </c>
    </row>
    <row r="108" spans="1:9" ht="12" customHeight="1" x14ac:dyDescent="0.2">
      <c r="A108" s="8" t="s">
        <v>184</v>
      </c>
      <c r="B108" s="2" t="s">
        <v>160</v>
      </c>
      <c r="C108" s="207" t="s">
        <v>953</v>
      </c>
      <c r="D108" s="207" t="s">
        <v>302</v>
      </c>
      <c r="E108" s="207" t="s">
        <v>1992</v>
      </c>
      <c r="F108" s="207">
        <v>2018</v>
      </c>
      <c r="G108" s="212" t="s">
        <v>2010</v>
      </c>
      <c r="H108" s="207" t="s">
        <v>195</v>
      </c>
      <c r="I108" s="214">
        <v>43211</v>
      </c>
    </row>
    <row r="109" spans="1:9" ht="12" customHeight="1" x14ac:dyDescent="0.2">
      <c r="A109" s="8" t="s">
        <v>167</v>
      </c>
      <c r="B109" s="2" t="s">
        <v>161</v>
      </c>
      <c r="C109" s="207" t="s">
        <v>200</v>
      </c>
      <c r="D109" s="207" t="s">
        <v>203</v>
      </c>
      <c r="E109" s="207" t="s">
        <v>1733</v>
      </c>
      <c r="F109" s="207">
        <v>2016</v>
      </c>
      <c r="G109" s="212" t="s">
        <v>1772</v>
      </c>
      <c r="H109" s="207" t="s">
        <v>1757</v>
      </c>
      <c r="I109" s="214">
        <v>42393</v>
      </c>
    </row>
    <row r="110" spans="1:9" ht="12" customHeight="1" x14ac:dyDescent="0.2">
      <c r="A110" s="8" t="s">
        <v>168</v>
      </c>
      <c r="B110" s="2" t="s">
        <v>161</v>
      </c>
      <c r="C110" s="207" t="s">
        <v>200</v>
      </c>
      <c r="D110" s="207" t="s">
        <v>203</v>
      </c>
      <c r="E110" s="207" t="s">
        <v>1733</v>
      </c>
      <c r="F110" s="207">
        <v>2016</v>
      </c>
      <c r="G110" s="212" t="s">
        <v>1773</v>
      </c>
      <c r="H110" s="207" t="s">
        <v>1757</v>
      </c>
      <c r="I110" s="214">
        <v>42393</v>
      </c>
    </row>
    <row r="111" spans="1:9" ht="12" customHeight="1" x14ac:dyDescent="0.2">
      <c r="A111" s="8" t="s">
        <v>169</v>
      </c>
      <c r="B111" s="2" t="s">
        <v>161</v>
      </c>
      <c r="C111" s="232" t="s">
        <v>216</v>
      </c>
      <c r="D111" s="232" t="s">
        <v>1367</v>
      </c>
      <c r="E111" s="232" t="s">
        <v>1657</v>
      </c>
      <c r="F111" s="232">
        <v>2020</v>
      </c>
      <c r="G111" s="233" t="s">
        <v>2175</v>
      </c>
      <c r="H111" s="232" t="s">
        <v>1402</v>
      </c>
      <c r="I111" s="235">
        <v>43876</v>
      </c>
    </row>
    <row r="112" spans="1:9" ht="12" customHeight="1" x14ac:dyDescent="0.2">
      <c r="A112" s="8" t="s">
        <v>170</v>
      </c>
      <c r="B112" s="2" t="s">
        <v>161</v>
      </c>
      <c r="C112" s="232" t="s">
        <v>216</v>
      </c>
      <c r="D112" s="232" t="s">
        <v>1367</v>
      </c>
      <c r="E112" s="232" t="s">
        <v>1657</v>
      </c>
      <c r="F112" s="232">
        <v>2020</v>
      </c>
      <c r="G112" s="233" t="s">
        <v>2174</v>
      </c>
      <c r="H112" s="232" t="s">
        <v>1402</v>
      </c>
      <c r="I112" s="235">
        <v>43876</v>
      </c>
    </row>
    <row r="113" spans="1:9" ht="12" customHeight="1" x14ac:dyDescent="0.2">
      <c r="A113" s="8" t="s">
        <v>171</v>
      </c>
      <c r="B113" s="2" t="s">
        <v>161</v>
      </c>
      <c r="C113" s="207" t="s">
        <v>247</v>
      </c>
      <c r="D113" s="207" t="s">
        <v>250</v>
      </c>
      <c r="E113" s="207" t="s">
        <v>304</v>
      </c>
      <c r="F113" s="207">
        <v>2010</v>
      </c>
      <c r="G113" s="212" t="s">
        <v>1347</v>
      </c>
      <c r="H113" s="207" t="s">
        <v>189</v>
      </c>
      <c r="I113" s="214">
        <v>40264</v>
      </c>
    </row>
    <row r="114" spans="1:9" ht="12" customHeight="1" x14ac:dyDescent="0.2">
      <c r="A114" s="8" t="s">
        <v>172</v>
      </c>
      <c r="B114" s="2" t="s">
        <v>161</v>
      </c>
      <c r="C114" s="207" t="s">
        <v>247</v>
      </c>
      <c r="D114" s="207" t="s">
        <v>250</v>
      </c>
      <c r="E114" s="207" t="s">
        <v>304</v>
      </c>
      <c r="F114" s="207">
        <v>2010</v>
      </c>
      <c r="G114" s="212" t="s">
        <v>1348</v>
      </c>
      <c r="H114" s="207" t="s">
        <v>189</v>
      </c>
      <c r="I114" s="214">
        <v>40264</v>
      </c>
    </row>
    <row r="115" spans="1:9" ht="12" customHeight="1" x14ac:dyDescent="0.2">
      <c r="A115" s="8" t="s">
        <v>173</v>
      </c>
      <c r="B115" s="2" t="s">
        <v>161</v>
      </c>
      <c r="C115" s="207" t="s">
        <v>247</v>
      </c>
      <c r="D115" s="207" t="s">
        <v>250</v>
      </c>
      <c r="E115" s="207" t="s">
        <v>304</v>
      </c>
      <c r="F115" s="207">
        <v>2008</v>
      </c>
      <c r="G115" s="212" t="s">
        <v>1252</v>
      </c>
      <c r="H115" s="207" t="s">
        <v>193</v>
      </c>
      <c r="I115" s="214">
        <v>39509</v>
      </c>
    </row>
    <row r="116" spans="1:9" ht="12" customHeight="1" x14ac:dyDescent="0.2">
      <c r="A116" s="8" t="s">
        <v>174</v>
      </c>
      <c r="B116" s="2" t="s">
        <v>161</v>
      </c>
      <c r="C116" s="207" t="s">
        <v>247</v>
      </c>
      <c r="D116" s="207" t="s">
        <v>250</v>
      </c>
      <c r="E116" s="207" t="s">
        <v>304</v>
      </c>
      <c r="F116" s="207">
        <v>2009</v>
      </c>
      <c r="G116" s="212" t="s">
        <v>1253</v>
      </c>
      <c r="H116" s="207" t="s">
        <v>1050</v>
      </c>
      <c r="I116" s="214">
        <v>40160</v>
      </c>
    </row>
    <row r="117" spans="1:9" ht="12" customHeight="1" x14ac:dyDescent="0.2">
      <c r="A117" s="8" t="s">
        <v>175</v>
      </c>
      <c r="B117" s="2" t="s">
        <v>161</v>
      </c>
      <c r="C117" s="207" t="s">
        <v>247</v>
      </c>
      <c r="D117" s="207" t="s">
        <v>250</v>
      </c>
      <c r="E117" s="207" t="s">
        <v>304</v>
      </c>
      <c r="F117" s="207">
        <v>2008</v>
      </c>
      <c r="G117" s="212" t="s">
        <v>1254</v>
      </c>
      <c r="H117" s="207" t="s">
        <v>193</v>
      </c>
      <c r="I117" s="214">
        <v>39509</v>
      </c>
    </row>
    <row r="118" spans="1:9" ht="12" customHeight="1" x14ac:dyDescent="0.2">
      <c r="A118" s="8" t="s">
        <v>176</v>
      </c>
      <c r="B118" s="2" t="s">
        <v>161</v>
      </c>
      <c r="C118" s="207" t="s">
        <v>247</v>
      </c>
      <c r="D118" s="207" t="s">
        <v>250</v>
      </c>
      <c r="E118" s="207" t="s">
        <v>304</v>
      </c>
      <c r="F118" s="207">
        <v>2009</v>
      </c>
      <c r="G118" s="212" t="s">
        <v>1255</v>
      </c>
      <c r="H118" s="207" t="s">
        <v>1050</v>
      </c>
      <c r="I118" s="214">
        <v>40160</v>
      </c>
    </row>
    <row r="119" spans="1:9" ht="12" customHeight="1" x14ac:dyDescent="0.2">
      <c r="A119" s="8" t="s">
        <v>178</v>
      </c>
      <c r="B119" s="2" t="s">
        <v>161</v>
      </c>
      <c r="C119" s="207" t="s">
        <v>247</v>
      </c>
      <c r="D119" s="207" t="s">
        <v>250</v>
      </c>
      <c r="E119" s="207" t="s">
        <v>304</v>
      </c>
      <c r="F119" s="207">
        <v>2009</v>
      </c>
      <c r="G119" s="212" t="s">
        <v>1256</v>
      </c>
      <c r="H119" s="207" t="s">
        <v>1050</v>
      </c>
      <c r="I119" s="214">
        <v>40160</v>
      </c>
    </row>
    <row r="120" spans="1:9" ht="12" customHeight="1" x14ac:dyDescent="0.2">
      <c r="A120" s="8" t="s">
        <v>177</v>
      </c>
      <c r="B120" s="2" t="s">
        <v>161</v>
      </c>
      <c r="C120" s="207" t="s">
        <v>247</v>
      </c>
      <c r="D120" s="207" t="s">
        <v>250</v>
      </c>
      <c r="E120" s="207" t="s">
        <v>304</v>
      </c>
      <c r="F120" s="207">
        <v>2010</v>
      </c>
      <c r="G120" s="212" t="s">
        <v>1361</v>
      </c>
      <c r="H120" s="207" t="s">
        <v>188</v>
      </c>
      <c r="I120" s="214">
        <v>40461</v>
      </c>
    </row>
    <row r="121" spans="1:9" ht="12" customHeight="1" x14ac:dyDescent="0.2">
      <c r="A121" s="8" t="s">
        <v>179</v>
      </c>
      <c r="B121" s="2" t="s">
        <v>161</v>
      </c>
      <c r="C121" s="207" t="s">
        <v>247</v>
      </c>
      <c r="D121" s="207" t="s">
        <v>250</v>
      </c>
      <c r="E121" s="207" t="s">
        <v>304</v>
      </c>
      <c r="F121" s="207">
        <v>2009</v>
      </c>
      <c r="G121" s="212" t="s">
        <v>1257</v>
      </c>
      <c r="H121" s="207" t="s">
        <v>187</v>
      </c>
      <c r="I121" s="214">
        <v>40117</v>
      </c>
    </row>
    <row r="122" spans="1:9" ht="12" customHeight="1" x14ac:dyDescent="0.2">
      <c r="A122" s="8" t="s">
        <v>180</v>
      </c>
      <c r="B122" s="2" t="s">
        <v>161</v>
      </c>
      <c r="C122" s="207" t="s">
        <v>247</v>
      </c>
      <c r="D122" s="207" t="s">
        <v>250</v>
      </c>
      <c r="E122" s="207" t="s">
        <v>304</v>
      </c>
      <c r="F122" s="207">
        <v>2009</v>
      </c>
      <c r="G122" s="212" t="s">
        <v>1258</v>
      </c>
      <c r="H122" s="207" t="s">
        <v>187</v>
      </c>
      <c r="I122" s="214">
        <v>40117</v>
      </c>
    </row>
    <row r="123" spans="1:9" ht="12" customHeight="1" x14ac:dyDescent="0.2">
      <c r="A123" s="8" t="s">
        <v>181</v>
      </c>
      <c r="B123" s="2" t="s">
        <v>161</v>
      </c>
      <c r="C123" s="207" t="s">
        <v>247</v>
      </c>
      <c r="D123" s="207" t="s">
        <v>250</v>
      </c>
      <c r="E123" s="207" t="s">
        <v>304</v>
      </c>
      <c r="F123" s="207">
        <v>2008</v>
      </c>
      <c r="G123" s="212" t="s">
        <v>1259</v>
      </c>
      <c r="H123" s="207" t="s">
        <v>965</v>
      </c>
      <c r="I123" s="214">
        <v>39527</v>
      </c>
    </row>
    <row r="124" spans="1:9" ht="12" customHeight="1" x14ac:dyDescent="0.2">
      <c r="A124" s="8" t="s">
        <v>182</v>
      </c>
      <c r="B124" s="2" t="s">
        <v>161</v>
      </c>
      <c r="C124" s="207" t="s">
        <v>247</v>
      </c>
      <c r="D124" s="207" t="s">
        <v>250</v>
      </c>
      <c r="E124" s="207" t="s">
        <v>304</v>
      </c>
      <c r="F124" s="207">
        <v>2009</v>
      </c>
      <c r="G124" s="212" t="s">
        <v>1260</v>
      </c>
      <c r="H124" s="207" t="s">
        <v>187</v>
      </c>
      <c r="I124" s="214">
        <v>40117</v>
      </c>
    </row>
    <row r="125" spans="1:9" ht="12" customHeight="1" x14ac:dyDescent="0.2">
      <c r="A125" s="8" t="s">
        <v>183</v>
      </c>
      <c r="B125" s="2" t="s">
        <v>161</v>
      </c>
      <c r="C125" s="207" t="s">
        <v>247</v>
      </c>
      <c r="D125" s="207" t="s">
        <v>250</v>
      </c>
      <c r="E125" s="207" t="s">
        <v>304</v>
      </c>
      <c r="F125" s="207">
        <v>2009</v>
      </c>
      <c r="G125" s="212" t="s">
        <v>1261</v>
      </c>
      <c r="H125" s="207" t="s">
        <v>1050</v>
      </c>
      <c r="I125" s="214">
        <v>40160</v>
      </c>
    </row>
    <row r="126" spans="1:9" ht="12" customHeight="1" x14ac:dyDescent="0.2">
      <c r="A126" s="8" t="s">
        <v>184</v>
      </c>
      <c r="B126" s="2" t="s">
        <v>161</v>
      </c>
      <c r="C126" s="207" t="s">
        <v>247</v>
      </c>
      <c r="D126" s="207" t="s">
        <v>250</v>
      </c>
      <c r="E126" s="207" t="s">
        <v>304</v>
      </c>
      <c r="F126" s="207">
        <v>2011</v>
      </c>
      <c r="G126" s="212" t="s">
        <v>1384</v>
      </c>
      <c r="H126" s="207" t="s">
        <v>1378</v>
      </c>
      <c r="I126" s="214">
        <v>40615</v>
      </c>
    </row>
    <row r="127" spans="1:9" ht="12" customHeight="1" x14ac:dyDescent="0.2">
      <c r="A127" s="8" t="s">
        <v>167</v>
      </c>
      <c r="B127" s="2" t="s">
        <v>162</v>
      </c>
      <c r="C127" s="232" t="s">
        <v>200</v>
      </c>
      <c r="D127" s="232" t="s">
        <v>203</v>
      </c>
      <c r="E127" s="232" t="s">
        <v>1733</v>
      </c>
      <c r="F127" s="232">
        <v>2020</v>
      </c>
      <c r="G127" s="233" t="s">
        <v>2170</v>
      </c>
      <c r="H127" s="232" t="s">
        <v>1757</v>
      </c>
      <c r="I127" s="235">
        <v>43876</v>
      </c>
    </row>
    <row r="128" spans="1:9" ht="12" customHeight="1" x14ac:dyDescent="0.2">
      <c r="A128" s="8" t="s">
        <v>168</v>
      </c>
      <c r="B128" s="2" t="s">
        <v>162</v>
      </c>
      <c r="C128" s="207" t="s">
        <v>199</v>
      </c>
      <c r="D128" s="207" t="s">
        <v>202</v>
      </c>
      <c r="E128" s="207" t="s">
        <v>1761</v>
      </c>
      <c r="F128" s="207">
        <v>2016</v>
      </c>
      <c r="G128" s="212" t="s">
        <v>1812</v>
      </c>
      <c r="H128" s="207" t="s">
        <v>1779</v>
      </c>
      <c r="I128" s="214">
        <v>42453</v>
      </c>
    </row>
    <row r="129" spans="1:9" ht="12" customHeight="1" x14ac:dyDescent="0.2">
      <c r="A129" s="8" t="s">
        <v>169</v>
      </c>
      <c r="B129" s="2" t="s">
        <v>162</v>
      </c>
      <c r="C129" s="207" t="s">
        <v>199</v>
      </c>
      <c r="D129" s="207" t="s">
        <v>202</v>
      </c>
      <c r="E129" s="207" t="s">
        <v>1761</v>
      </c>
      <c r="F129" s="207">
        <v>2016</v>
      </c>
      <c r="G129" s="212" t="s">
        <v>1811</v>
      </c>
      <c r="H129" s="207" t="s">
        <v>1779</v>
      </c>
      <c r="I129" s="214">
        <v>42455</v>
      </c>
    </row>
    <row r="130" spans="1:9" ht="12" customHeight="1" x14ac:dyDescent="0.2">
      <c r="A130" s="8" t="s">
        <v>170</v>
      </c>
      <c r="B130" s="2" t="s">
        <v>162</v>
      </c>
      <c r="C130" s="207" t="s">
        <v>199</v>
      </c>
      <c r="D130" s="207" t="s">
        <v>202</v>
      </c>
      <c r="E130" s="207" t="s">
        <v>1761</v>
      </c>
      <c r="F130" s="207">
        <v>2016</v>
      </c>
      <c r="G130" s="212" t="s">
        <v>1800</v>
      </c>
      <c r="H130" s="207" t="s">
        <v>193</v>
      </c>
      <c r="I130" s="214">
        <v>42434</v>
      </c>
    </row>
    <row r="131" spans="1:9" ht="12" customHeight="1" x14ac:dyDescent="0.2">
      <c r="A131" s="8" t="s">
        <v>171</v>
      </c>
      <c r="B131" s="2" t="s">
        <v>162</v>
      </c>
      <c r="C131" s="207" t="s">
        <v>247</v>
      </c>
      <c r="D131" s="207" t="s">
        <v>250</v>
      </c>
      <c r="E131" s="207" t="s">
        <v>1502</v>
      </c>
      <c r="F131" s="207">
        <v>2013</v>
      </c>
      <c r="G131" s="212" t="s">
        <v>1503</v>
      </c>
      <c r="H131" s="207" t="s">
        <v>1501</v>
      </c>
      <c r="I131" s="214">
        <v>41299</v>
      </c>
    </row>
    <row r="132" spans="1:9" ht="12" customHeight="1" x14ac:dyDescent="0.2">
      <c r="A132" s="8" t="s">
        <v>172</v>
      </c>
      <c r="B132" s="2" t="s">
        <v>162</v>
      </c>
      <c r="C132" s="207" t="s">
        <v>247</v>
      </c>
      <c r="D132" s="207" t="s">
        <v>250</v>
      </c>
      <c r="E132" s="207" t="s">
        <v>1502</v>
      </c>
      <c r="F132" s="207">
        <v>2013</v>
      </c>
      <c r="G132" s="212" t="s">
        <v>1504</v>
      </c>
      <c r="H132" s="207" t="s">
        <v>1501</v>
      </c>
      <c r="I132" s="214">
        <v>41299</v>
      </c>
    </row>
    <row r="133" spans="1:9" ht="12" customHeight="1" x14ac:dyDescent="0.2">
      <c r="A133" s="8" t="s">
        <v>173</v>
      </c>
      <c r="B133" s="2" t="s">
        <v>162</v>
      </c>
      <c r="C133" s="207" t="s">
        <v>247</v>
      </c>
      <c r="D133" s="207" t="s">
        <v>250</v>
      </c>
      <c r="E133" s="207" t="s">
        <v>1502</v>
      </c>
      <c r="F133" s="207">
        <v>2013</v>
      </c>
      <c r="G133" s="212" t="s">
        <v>1245</v>
      </c>
      <c r="H133" s="207" t="s">
        <v>193</v>
      </c>
      <c r="I133" s="214">
        <v>41336</v>
      </c>
    </row>
    <row r="134" spans="1:9" ht="12" customHeight="1" x14ac:dyDescent="0.2">
      <c r="A134" s="8" t="s">
        <v>174</v>
      </c>
      <c r="B134" s="2" t="s">
        <v>162</v>
      </c>
      <c r="C134" s="207" t="s">
        <v>247</v>
      </c>
      <c r="D134" s="207" t="s">
        <v>250</v>
      </c>
      <c r="E134" s="207" t="s">
        <v>1502</v>
      </c>
      <c r="F134" s="207">
        <v>2013</v>
      </c>
      <c r="G134" s="212" t="s">
        <v>1505</v>
      </c>
      <c r="H134" s="207" t="s">
        <v>1501</v>
      </c>
      <c r="I134" s="214">
        <v>41299</v>
      </c>
    </row>
    <row r="135" spans="1:9" ht="12" customHeight="1" x14ac:dyDescent="0.2">
      <c r="A135" s="8" t="s">
        <v>175</v>
      </c>
      <c r="B135" s="2" t="s">
        <v>162</v>
      </c>
      <c r="C135" s="207" t="s">
        <v>247</v>
      </c>
      <c r="D135" s="207" t="s">
        <v>250</v>
      </c>
      <c r="E135" s="207" t="s">
        <v>1502</v>
      </c>
      <c r="F135" s="207">
        <v>2013</v>
      </c>
      <c r="G135" s="212" t="s">
        <v>1526</v>
      </c>
      <c r="H135" s="207" t="s">
        <v>193</v>
      </c>
      <c r="I135" s="214">
        <v>41336</v>
      </c>
    </row>
    <row r="136" spans="1:9" ht="12" customHeight="1" x14ac:dyDescent="0.2">
      <c r="A136" s="8" t="s">
        <v>176</v>
      </c>
      <c r="B136" s="2" t="s">
        <v>162</v>
      </c>
      <c r="C136" s="207" t="s">
        <v>247</v>
      </c>
      <c r="D136" s="207" t="s">
        <v>250</v>
      </c>
      <c r="E136" s="207" t="s">
        <v>1502</v>
      </c>
      <c r="F136" s="207">
        <v>2013</v>
      </c>
      <c r="G136" s="212" t="s">
        <v>1630</v>
      </c>
      <c r="H136" s="207" t="s">
        <v>196</v>
      </c>
      <c r="I136" s="214">
        <v>41560</v>
      </c>
    </row>
    <row r="137" spans="1:9" ht="12" customHeight="1" x14ac:dyDescent="0.2">
      <c r="A137" s="8" t="s">
        <v>178</v>
      </c>
      <c r="B137" s="2" t="s">
        <v>162</v>
      </c>
      <c r="C137" s="207" t="s">
        <v>247</v>
      </c>
      <c r="D137" s="207" t="s">
        <v>250</v>
      </c>
      <c r="E137" s="207" t="s">
        <v>1502</v>
      </c>
      <c r="F137" s="207">
        <v>2013</v>
      </c>
      <c r="G137" s="212" t="s">
        <v>1527</v>
      </c>
      <c r="H137" s="207" t="s">
        <v>193</v>
      </c>
      <c r="I137" s="214">
        <v>41335</v>
      </c>
    </row>
    <row r="138" spans="1:9" ht="12" customHeight="1" x14ac:dyDescent="0.2">
      <c r="A138" s="8" t="s">
        <v>177</v>
      </c>
      <c r="B138" s="2" t="s">
        <v>162</v>
      </c>
      <c r="C138" s="207" t="s">
        <v>247</v>
      </c>
      <c r="D138" s="207" t="s">
        <v>250</v>
      </c>
      <c r="E138" s="207" t="s">
        <v>1502</v>
      </c>
      <c r="F138" s="207">
        <v>2013</v>
      </c>
      <c r="G138" s="212" t="s">
        <v>1528</v>
      </c>
      <c r="H138" s="207" t="s">
        <v>193</v>
      </c>
      <c r="I138" s="214">
        <v>41335</v>
      </c>
    </row>
    <row r="139" spans="1:9" ht="12" customHeight="1" x14ac:dyDescent="0.2">
      <c r="A139" s="8" t="s">
        <v>179</v>
      </c>
      <c r="B139" s="2" t="s">
        <v>162</v>
      </c>
      <c r="C139" s="207" t="s">
        <v>247</v>
      </c>
      <c r="D139" s="207" t="s">
        <v>250</v>
      </c>
      <c r="E139" s="207" t="s">
        <v>1502</v>
      </c>
      <c r="F139" s="207">
        <v>2013</v>
      </c>
      <c r="G139" s="212" t="s">
        <v>1534</v>
      </c>
      <c r="H139" s="207" t="s">
        <v>1531</v>
      </c>
      <c r="I139" s="214">
        <v>41341</v>
      </c>
    </row>
    <row r="140" spans="1:9" ht="12" customHeight="1" x14ac:dyDescent="0.2">
      <c r="A140" s="8" t="s">
        <v>180</v>
      </c>
      <c r="B140" s="2" t="s">
        <v>162</v>
      </c>
      <c r="C140" s="207" t="s">
        <v>247</v>
      </c>
      <c r="D140" s="207" t="s">
        <v>250</v>
      </c>
      <c r="E140" s="207" t="s">
        <v>1502</v>
      </c>
      <c r="F140" s="207">
        <v>2013</v>
      </c>
      <c r="G140" s="212" t="s">
        <v>1533</v>
      </c>
      <c r="H140" s="207" t="s">
        <v>1531</v>
      </c>
      <c r="I140" s="214">
        <v>41342</v>
      </c>
    </row>
    <row r="141" spans="1:9" ht="12" customHeight="1" x14ac:dyDescent="0.2">
      <c r="A141" s="8" t="s">
        <v>181</v>
      </c>
      <c r="B141" s="2" t="s">
        <v>162</v>
      </c>
      <c r="C141" s="207" t="s">
        <v>247</v>
      </c>
      <c r="D141" s="207" t="s">
        <v>250</v>
      </c>
      <c r="E141" s="207" t="s">
        <v>1502</v>
      </c>
      <c r="F141" s="207">
        <v>2013</v>
      </c>
      <c r="G141" s="212" t="s">
        <v>1470</v>
      </c>
      <c r="H141" s="207" t="s">
        <v>1568</v>
      </c>
      <c r="I141" s="214">
        <v>41441</v>
      </c>
    </row>
    <row r="142" spans="1:9" ht="12" customHeight="1" x14ac:dyDescent="0.2">
      <c r="A142" s="8" t="s">
        <v>182</v>
      </c>
      <c r="B142" s="2" t="s">
        <v>162</v>
      </c>
      <c r="C142" s="207" t="s">
        <v>247</v>
      </c>
      <c r="D142" s="207" t="s">
        <v>250</v>
      </c>
      <c r="E142" s="207" t="s">
        <v>1502</v>
      </c>
      <c r="F142" s="207">
        <v>2014</v>
      </c>
      <c r="G142" s="212" t="s">
        <v>1660</v>
      </c>
      <c r="H142" s="207" t="s">
        <v>1401</v>
      </c>
      <c r="I142" s="214">
        <v>41726</v>
      </c>
    </row>
    <row r="143" spans="1:9" ht="12" customHeight="1" x14ac:dyDescent="0.2">
      <c r="A143" s="8" t="s">
        <v>183</v>
      </c>
      <c r="B143" s="2" t="s">
        <v>162</v>
      </c>
      <c r="C143" s="207" t="s">
        <v>247</v>
      </c>
      <c r="D143" s="207" t="s">
        <v>250</v>
      </c>
      <c r="E143" s="207" t="s">
        <v>1502</v>
      </c>
      <c r="F143" s="207">
        <v>2014</v>
      </c>
      <c r="G143" s="212" t="s">
        <v>1661</v>
      </c>
      <c r="H143" s="207" t="s">
        <v>1401</v>
      </c>
      <c r="I143" s="214">
        <v>41725</v>
      </c>
    </row>
    <row r="144" spans="1:9" ht="12" customHeight="1" x14ac:dyDescent="0.2">
      <c r="A144" s="8" t="s">
        <v>184</v>
      </c>
      <c r="B144" s="2" t="s">
        <v>162</v>
      </c>
      <c r="C144" s="207" t="s">
        <v>247</v>
      </c>
      <c r="D144" s="207" t="s">
        <v>250</v>
      </c>
      <c r="E144" s="207" t="s">
        <v>1502</v>
      </c>
      <c r="F144" s="207">
        <v>2013</v>
      </c>
      <c r="G144" s="212" t="s">
        <v>1529</v>
      </c>
      <c r="H144" s="207" t="s">
        <v>193</v>
      </c>
      <c r="I144" s="214">
        <v>41336</v>
      </c>
    </row>
    <row r="145" spans="1:9" ht="12" customHeight="1" x14ac:dyDescent="0.2">
      <c r="A145" s="8" t="s">
        <v>167</v>
      </c>
      <c r="B145" s="2" t="s">
        <v>163</v>
      </c>
      <c r="C145" s="207" t="s">
        <v>247</v>
      </c>
      <c r="D145" s="207" t="s">
        <v>250</v>
      </c>
      <c r="E145" s="207" t="s">
        <v>1502</v>
      </c>
      <c r="F145" s="207">
        <v>2018</v>
      </c>
      <c r="G145" s="212" t="s">
        <v>1983</v>
      </c>
      <c r="H145" s="207" t="s">
        <v>1456</v>
      </c>
      <c r="I145" s="214">
        <v>43118</v>
      </c>
    </row>
    <row r="146" spans="1:9" ht="12" customHeight="1" x14ac:dyDescent="0.2">
      <c r="A146" s="8" t="s">
        <v>168</v>
      </c>
      <c r="B146" s="2" t="s">
        <v>163</v>
      </c>
      <c r="C146" s="207" t="s">
        <v>247</v>
      </c>
      <c r="D146" s="207" t="s">
        <v>250</v>
      </c>
      <c r="E146" s="207" t="s">
        <v>1502</v>
      </c>
      <c r="F146" s="207">
        <v>2018</v>
      </c>
      <c r="G146" s="212" t="s">
        <v>1996</v>
      </c>
      <c r="H146" s="207" t="s">
        <v>193</v>
      </c>
      <c r="I146" s="214">
        <v>43163</v>
      </c>
    </row>
    <row r="147" spans="1:9" ht="12" customHeight="1" x14ac:dyDescent="0.2">
      <c r="A147" s="8" t="s">
        <v>169</v>
      </c>
      <c r="B147" s="2" t="s">
        <v>163</v>
      </c>
      <c r="C147" s="207" t="s">
        <v>247</v>
      </c>
      <c r="D147" s="207" t="s">
        <v>250</v>
      </c>
      <c r="E147" s="207" t="s">
        <v>2101</v>
      </c>
      <c r="F147" s="207">
        <v>2019</v>
      </c>
      <c r="G147" s="212" t="s">
        <v>2103</v>
      </c>
      <c r="H147" s="207" t="s">
        <v>193</v>
      </c>
      <c r="I147" s="214">
        <v>43541</v>
      </c>
    </row>
    <row r="148" spans="1:9" ht="12" customHeight="1" x14ac:dyDescent="0.2">
      <c r="A148" s="8" t="s">
        <v>170</v>
      </c>
      <c r="B148" s="2" t="s">
        <v>163</v>
      </c>
      <c r="C148" s="207" t="s">
        <v>247</v>
      </c>
      <c r="D148" s="207" t="s">
        <v>250</v>
      </c>
      <c r="E148" s="207" t="s">
        <v>1502</v>
      </c>
      <c r="F148" s="207">
        <v>2019</v>
      </c>
      <c r="G148" s="212" t="s">
        <v>2115</v>
      </c>
      <c r="H148" s="207" t="s">
        <v>1650</v>
      </c>
      <c r="I148" s="214">
        <v>43489</v>
      </c>
    </row>
    <row r="149" spans="1:9" ht="12" customHeight="1" x14ac:dyDescent="0.2">
      <c r="A149" s="8" t="s">
        <v>171</v>
      </c>
      <c r="B149" s="2" t="s">
        <v>163</v>
      </c>
      <c r="C149" s="207" t="s">
        <v>247</v>
      </c>
      <c r="D149" s="207" t="s">
        <v>250</v>
      </c>
      <c r="E149" s="207" t="s">
        <v>1502</v>
      </c>
      <c r="F149" s="207">
        <v>2018</v>
      </c>
      <c r="G149" s="212" t="s">
        <v>1984</v>
      </c>
      <c r="H149" s="207" t="s">
        <v>1456</v>
      </c>
      <c r="I149" s="214">
        <v>43118</v>
      </c>
    </row>
    <row r="150" spans="1:9" ht="12" customHeight="1" x14ac:dyDescent="0.2">
      <c r="A150" s="8" t="s">
        <v>172</v>
      </c>
      <c r="B150" s="2" t="s">
        <v>163</v>
      </c>
      <c r="C150" s="207" t="s">
        <v>247</v>
      </c>
      <c r="D150" s="207" t="s">
        <v>250</v>
      </c>
      <c r="E150" s="207" t="s">
        <v>1502</v>
      </c>
      <c r="F150" s="207">
        <v>2018</v>
      </c>
      <c r="G150" s="212" t="s">
        <v>1985</v>
      </c>
      <c r="H150" s="207" t="s">
        <v>1456</v>
      </c>
      <c r="I150" s="214">
        <v>43118</v>
      </c>
    </row>
    <row r="151" spans="1:9" ht="12" customHeight="1" x14ac:dyDescent="0.2">
      <c r="A151" s="8" t="s">
        <v>173</v>
      </c>
      <c r="B151" s="2" t="s">
        <v>163</v>
      </c>
      <c r="C151" s="207" t="s">
        <v>247</v>
      </c>
      <c r="D151" s="207" t="s">
        <v>250</v>
      </c>
      <c r="E151" s="207" t="s">
        <v>1502</v>
      </c>
      <c r="F151" s="207">
        <v>2018</v>
      </c>
      <c r="G151" s="212" t="s">
        <v>1994</v>
      </c>
      <c r="H151" s="207" t="s">
        <v>193</v>
      </c>
      <c r="I151" s="214">
        <v>43163</v>
      </c>
    </row>
    <row r="152" spans="1:9" ht="12" customHeight="1" x14ac:dyDescent="0.2">
      <c r="A152" s="8" t="s">
        <v>174</v>
      </c>
      <c r="B152" s="2" t="s">
        <v>163</v>
      </c>
      <c r="C152" s="232" t="s">
        <v>247</v>
      </c>
      <c r="D152" s="232" t="s">
        <v>250</v>
      </c>
      <c r="E152" s="232" t="s">
        <v>2101</v>
      </c>
      <c r="F152" s="232">
        <v>2020</v>
      </c>
      <c r="G152" s="233" t="s">
        <v>2178</v>
      </c>
      <c r="H152" s="232" t="s">
        <v>193</v>
      </c>
      <c r="I152" s="235">
        <v>43897</v>
      </c>
    </row>
    <row r="153" spans="1:9" ht="12" customHeight="1" x14ac:dyDescent="0.2">
      <c r="A153" s="8" t="s">
        <v>175</v>
      </c>
      <c r="B153" s="2" t="s">
        <v>163</v>
      </c>
      <c r="C153" s="207" t="s">
        <v>247</v>
      </c>
      <c r="D153" s="207" t="s">
        <v>250</v>
      </c>
      <c r="E153" s="207" t="s">
        <v>1502</v>
      </c>
      <c r="F153" s="207">
        <v>2018</v>
      </c>
      <c r="G153" s="212" t="s">
        <v>1986</v>
      </c>
      <c r="H153" s="207" t="s">
        <v>1456</v>
      </c>
      <c r="I153" s="214">
        <v>43118</v>
      </c>
    </row>
    <row r="154" spans="1:9" ht="12" customHeight="1" x14ac:dyDescent="0.2">
      <c r="A154" s="8" t="s">
        <v>176</v>
      </c>
      <c r="B154" s="2" t="s">
        <v>163</v>
      </c>
      <c r="C154" s="207" t="s">
        <v>247</v>
      </c>
      <c r="D154" s="207" t="s">
        <v>250</v>
      </c>
      <c r="E154" s="207" t="s">
        <v>1502</v>
      </c>
      <c r="F154" s="207">
        <v>2018</v>
      </c>
      <c r="G154" s="212" t="s">
        <v>1993</v>
      </c>
      <c r="H154" s="207" t="s">
        <v>193</v>
      </c>
      <c r="I154" s="214">
        <v>43162</v>
      </c>
    </row>
    <row r="155" spans="1:9" ht="12" customHeight="1" x14ac:dyDescent="0.2">
      <c r="A155" s="8" t="s">
        <v>178</v>
      </c>
      <c r="B155" s="2" t="s">
        <v>163</v>
      </c>
      <c r="C155" s="207" t="s">
        <v>247</v>
      </c>
      <c r="D155" s="207" t="s">
        <v>250</v>
      </c>
      <c r="E155" s="207" t="s">
        <v>1502</v>
      </c>
      <c r="F155" s="207">
        <v>2018</v>
      </c>
      <c r="G155" s="212" t="s">
        <v>1995</v>
      </c>
      <c r="H155" s="207" t="s">
        <v>193</v>
      </c>
      <c r="I155" s="214">
        <v>43163</v>
      </c>
    </row>
    <row r="156" spans="1:9" ht="12" customHeight="1" x14ac:dyDescent="0.2">
      <c r="A156" s="8" t="s">
        <v>177</v>
      </c>
      <c r="B156" s="2" t="s">
        <v>163</v>
      </c>
      <c r="C156" s="207" t="s">
        <v>247</v>
      </c>
      <c r="D156" s="207" t="s">
        <v>250</v>
      </c>
      <c r="E156" s="207" t="s">
        <v>2101</v>
      </c>
      <c r="F156" s="207">
        <v>2019</v>
      </c>
      <c r="G156" s="212" t="s">
        <v>2102</v>
      </c>
      <c r="H156" s="207" t="s">
        <v>193</v>
      </c>
      <c r="I156" s="214">
        <v>43540</v>
      </c>
    </row>
    <row r="157" spans="1:9" ht="12" customHeight="1" x14ac:dyDescent="0.2">
      <c r="A157" s="8" t="s">
        <v>179</v>
      </c>
      <c r="B157" s="2" t="s">
        <v>163</v>
      </c>
      <c r="C157" s="207" t="s">
        <v>247</v>
      </c>
      <c r="D157" s="207" t="s">
        <v>250</v>
      </c>
      <c r="E157" s="207" t="s">
        <v>1502</v>
      </c>
      <c r="F157" s="207">
        <v>2018</v>
      </c>
      <c r="G157" s="212" t="s">
        <v>1479</v>
      </c>
      <c r="H157" s="207" t="s">
        <v>1779</v>
      </c>
      <c r="I157" s="214">
        <v>43182</v>
      </c>
    </row>
    <row r="158" spans="1:9" ht="12" customHeight="1" x14ac:dyDescent="0.2">
      <c r="A158" s="8" t="s">
        <v>180</v>
      </c>
      <c r="B158" s="2" t="s">
        <v>163</v>
      </c>
      <c r="C158" s="207" t="s">
        <v>247</v>
      </c>
      <c r="D158" s="207" t="s">
        <v>250</v>
      </c>
      <c r="E158" s="207" t="s">
        <v>1502</v>
      </c>
      <c r="F158" s="207">
        <v>2018</v>
      </c>
      <c r="G158" s="212" t="s">
        <v>2001</v>
      </c>
      <c r="H158" s="207" t="s">
        <v>1779</v>
      </c>
      <c r="I158" s="214">
        <v>43182</v>
      </c>
    </row>
    <row r="159" spans="1:9" ht="12" customHeight="1" x14ac:dyDescent="0.2">
      <c r="A159" s="8" t="s">
        <v>181</v>
      </c>
      <c r="B159" s="2" t="s">
        <v>163</v>
      </c>
      <c r="C159" s="232" t="s">
        <v>247</v>
      </c>
      <c r="D159" s="232" t="s">
        <v>250</v>
      </c>
      <c r="E159" s="232" t="s">
        <v>1502</v>
      </c>
      <c r="F159" s="232">
        <v>2020</v>
      </c>
      <c r="G159" s="233" t="s">
        <v>2168</v>
      </c>
      <c r="H159" s="232" t="s">
        <v>2169</v>
      </c>
      <c r="I159" s="234">
        <v>43855</v>
      </c>
    </row>
    <row r="160" spans="1:9" ht="12" customHeight="1" x14ac:dyDescent="0.2">
      <c r="A160" s="8" t="s">
        <v>182</v>
      </c>
      <c r="B160" s="2" t="s">
        <v>163</v>
      </c>
      <c r="C160" s="207" t="s">
        <v>247</v>
      </c>
      <c r="D160" s="207" t="s">
        <v>250</v>
      </c>
      <c r="E160" s="207" t="s">
        <v>1502</v>
      </c>
      <c r="F160" s="207">
        <v>2018</v>
      </c>
      <c r="G160" s="212" t="s">
        <v>2002</v>
      </c>
      <c r="H160" s="207" t="s">
        <v>1779</v>
      </c>
      <c r="I160" s="214">
        <v>43182</v>
      </c>
    </row>
    <row r="161" spans="1:9" ht="12" customHeight="1" x14ac:dyDescent="0.2">
      <c r="A161" s="8" t="s">
        <v>183</v>
      </c>
      <c r="B161" s="2" t="s">
        <v>163</v>
      </c>
      <c r="C161" s="207" t="s">
        <v>247</v>
      </c>
      <c r="D161" s="207" t="s">
        <v>250</v>
      </c>
      <c r="E161" s="207" t="s">
        <v>1502</v>
      </c>
      <c r="F161" s="207">
        <v>2018</v>
      </c>
      <c r="G161" s="212" t="s">
        <v>2003</v>
      </c>
      <c r="H161" s="207" t="s">
        <v>1779</v>
      </c>
      <c r="I161" s="214">
        <v>43182</v>
      </c>
    </row>
    <row r="162" spans="1:9" ht="12" customHeight="1" x14ac:dyDescent="0.2">
      <c r="A162" s="8" t="s">
        <v>184</v>
      </c>
      <c r="B162" s="2" t="s">
        <v>163</v>
      </c>
      <c r="C162" s="207" t="s">
        <v>247</v>
      </c>
      <c r="D162" s="207" t="s">
        <v>250</v>
      </c>
      <c r="E162" s="207" t="s">
        <v>1502</v>
      </c>
      <c r="F162" s="207">
        <v>2018</v>
      </c>
      <c r="G162" s="212" t="s">
        <v>1987</v>
      </c>
      <c r="H162" s="207" t="s">
        <v>1456</v>
      </c>
      <c r="I162" s="214">
        <v>43118</v>
      </c>
    </row>
    <row r="163" spans="1:9" ht="12" customHeight="1" x14ac:dyDescent="0.2">
      <c r="A163" s="8" t="s">
        <v>167</v>
      </c>
      <c r="B163" s="2" t="s">
        <v>164</v>
      </c>
      <c r="C163" s="207" t="s">
        <v>584</v>
      </c>
      <c r="D163" s="207" t="s">
        <v>585</v>
      </c>
      <c r="E163" s="207" t="s">
        <v>586</v>
      </c>
      <c r="F163" s="207">
        <v>2006</v>
      </c>
      <c r="G163" s="212" t="s">
        <v>1488</v>
      </c>
      <c r="H163" s="207" t="s">
        <v>1489</v>
      </c>
      <c r="I163" s="204">
        <v>39061</v>
      </c>
    </row>
    <row r="164" spans="1:9" ht="12" customHeight="1" x14ac:dyDescent="0.2">
      <c r="A164" s="8" t="s">
        <v>168</v>
      </c>
      <c r="B164" s="2" t="s">
        <v>164</v>
      </c>
      <c r="C164" s="207" t="s">
        <v>217</v>
      </c>
      <c r="D164" s="207" t="s">
        <v>1885</v>
      </c>
      <c r="E164" s="217" t="s">
        <v>1787</v>
      </c>
      <c r="F164" s="207">
        <v>2017</v>
      </c>
      <c r="G164" s="212" t="s">
        <v>1888</v>
      </c>
      <c r="H164" s="207" t="s">
        <v>1887</v>
      </c>
      <c r="I164" s="214">
        <v>42756</v>
      </c>
    </row>
    <row r="165" spans="1:9" ht="12" customHeight="1" x14ac:dyDescent="0.2">
      <c r="A165" s="8" t="s">
        <v>169</v>
      </c>
      <c r="B165" s="2" t="s">
        <v>164</v>
      </c>
      <c r="C165" s="207" t="s">
        <v>217</v>
      </c>
      <c r="D165" s="207" t="s">
        <v>1885</v>
      </c>
      <c r="E165" s="217" t="s">
        <v>1787</v>
      </c>
      <c r="F165" s="207">
        <v>2017</v>
      </c>
      <c r="G165" s="212" t="s">
        <v>1886</v>
      </c>
      <c r="H165" s="207" t="s">
        <v>1887</v>
      </c>
      <c r="I165" s="214">
        <v>42755</v>
      </c>
    </row>
    <row r="166" spans="1:9" ht="12" customHeight="1" x14ac:dyDescent="0.2">
      <c r="A166" s="8" t="s">
        <v>170</v>
      </c>
      <c r="B166" s="2" t="s">
        <v>164</v>
      </c>
      <c r="C166" s="207" t="s">
        <v>218</v>
      </c>
      <c r="D166" s="207" t="s">
        <v>221</v>
      </c>
      <c r="E166" s="217" t="s">
        <v>226</v>
      </c>
      <c r="F166" s="207">
        <v>2009</v>
      </c>
      <c r="G166" s="212" t="s">
        <v>1262</v>
      </c>
      <c r="H166" s="207" t="s">
        <v>190</v>
      </c>
      <c r="I166" s="214">
        <v>39844</v>
      </c>
    </row>
    <row r="167" spans="1:9" ht="12" customHeight="1" x14ac:dyDescent="0.2">
      <c r="A167" s="8" t="s">
        <v>171</v>
      </c>
      <c r="B167" s="2" t="s">
        <v>164</v>
      </c>
      <c r="C167" s="207" t="s">
        <v>218</v>
      </c>
      <c r="D167" s="207" t="s">
        <v>221</v>
      </c>
      <c r="E167" s="217" t="s">
        <v>226</v>
      </c>
      <c r="F167" s="207">
        <v>2009</v>
      </c>
      <c r="G167" s="212" t="s">
        <v>1263</v>
      </c>
      <c r="H167" s="207" t="s">
        <v>189</v>
      </c>
      <c r="I167" s="214">
        <v>39893</v>
      </c>
    </row>
    <row r="168" spans="1:9" ht="12" customHeight="1" x14ac:dyDescent="0.2">
      <c r="A168" s="8" t="s">
        <v>172</v>
      </c>
      <c r="B168" s="2" t="s">
        <v>164</v>
      </c>
      <c r="C168" s="207" t="s">
        <v>218</v>
      </c>
      <c r="D168" s="207" t="s">
        <v>221</v>
      </c>
      <c r="E168" s="217" t="s">
        <v>226</v>
      </c>
      <c r="F168" s="207">
        <v>2009</v>
      </c>
      <c r="G168" s="212" t="s">
        <v>1264</v>
      </c>
      <c r="H168" s="207" t="s">
        <v>189</v>
      </c>
      <c r="I168" s="214">
        <v>39893</v>
      </c>
    </row>
    <row r="169" spans="1:9" ht="12" customHeight="1" x14ac:dyDescent="0.2">
      <c r="A169" s="8" t="s">
        <v>173</v>
      </c>
      <c r="B169" s="2" t="s">
        <v>164</v>
      </c>
      <c r="C169" s="207" t="s">
        <v>235</v>
      </c>
      <c r="D169" s="207" t="s">
        <v>237</v>
      </c>
      <c r="E169" s="207" t="s">
        <v>238</v>
      </c>
      <c r="F169" s="207">
        <v>2002</v>
      </c>
      <c r="G169" s="212" t="s">
        <v>1265</v>
      </c>
    </row>
    <row r="170" spans="1:9" ht="12" customHeight="1" x14ac:dyDescent="0.2">
      <c r="A170" s="8" t="s">
        <v>174</v>
      </c>
      <c r="B170" s="2" t="s">
        <v>164</v>
      </c>
      <c r="C170" s="207" t="s">
        <v>235</v>
      </c>
      <c r="D170" s="207" t="s">
        <v>237</v>
      </c>
      <c r="E170" s="207" t="s">
        <v>238</v>
      </c>
      <c r="F170" s="207">
        <v>2002</v>
      </c>
      <c r="G170" s="212" t="s">
        <v>1266</v>
      </c>
    </row>
    <row r="171" spans="1:9" ht="12" customHeight="1" x14ac:dyDescent="0.2">
      <c r="A171" s="8" t="s">
        <v>175</v>
      </c>
      <c r="B171" s="2" t="s">
        <v>164</v>
      </c>
      <c r="C171" s="207" t="s">
        <v>235</v>
      </c>
      <c r="D171" s="207" t="s">
        <v>237</v>
      </c>
      <c r="E171" s="207" t="s">
        <v>238</v>
      </c>
      <c r="F171" s="207">
        <v>2002</v>
      </c>
      <c r="G171" s="212" t="s">
        <v>1267</v>
      </c>
    </row>
    <row r="172" spans="1:9" ht="12" customHeight="1" x14ac:dyDescent="0.2">
      <c r="A172" s="8" t="s">
        <v>176</v>
      </c>
      <c r="B172" s="2" t="s">
        <v>164</v>
      </c>
      <c r="C172" s="207" t="s">
        <v>311</v>
      </c>
      <c r="D172" s="207" t="s">
        <v>312</v>
      </c>
      <c r="E172" s="207" t="s">
        <v>1507</v>
      </c>
      <c r="F172" s="207">
        <v>2013</v>
      </c>
      <c r="G172" s="212" t="s">
        <v>1509</v>
      </c>
      <c r="H172" s="207" t="s">
        <v>1501</v>
      </c>
      <c r="I172" s="214">
        <v>41300</v>
      </c>
    </row>
    <row r="173" spans="1:9" ht="12" customHeight="1" x14ac:dyDescent="0.2">
      <c r="A173" s="8" t="s">
        <v>178</v>
      </c>
      <c r="B173" s="2" t="s">
        <v>164</v>
      </c>
      <c r="C173" s="207" t="s">
        <v>311</v>
      </c>
      <c r="D173" s="207" t="s">
        <v>312</v>
      </c>
      <c r="E173" s="207" t="s">
        <v>1507</v>
      </c>
      <c r="F173" s="207">
        <v>2013</v>
      </c>
      <c r="G173" s="212" t="s">
        <v>1567</v>
      </c>
      <c r="H173" s="207" t="s">
        <v>1402</v>
      </c>
      <c r="I173" s="214">
        <v>41433</v>
      </c>
    </row>
    <row r="174" spans="1:9" ht="12" customHeight="1" x14ac:dyDescent="0.2">
      <c r="A174" s="8" t="s">
        <v>177</v>
      </c>
      <c r="B174" s="2" t="s">
        <v>164</v>
      </c>
      <c r="C174" s="207" t="s">
        <v>311</v>
      </c>
      <c r="D174" s="207" t="s">
        <v>312</v>
      </c>
      <c r="E174" s="207" t="s">
        <v>1507</v>
      </c>
      <c r="F174" s="207">
        <v>2013</v>
      </c>
      <c r="G174" s="212" t="s">
        <v>1540</v>
      </c>
      <c r="H174" s="207" t="s">
        <v>1531</v>
      </c>
      <c r="I174" s="214">
        <v>41341</v>
      </c>
    </row>
    <row r="175" spans="1:9" ht="12" customHeight="1" x14ac:dyDescent="0.2">
      <c r="A175" s="8" t="s">
        <v>179</v>
      </c>
      <c r="B175" s="2" t="s">
        <v>164</v>
      </c>
      <c r="C175" s="207" t="s">
        <v>311</v>
      </c>
      <c r="D175" s="207" t="s">
        <v>312</v>
      </c>
      <c r="E175" s="207" t="s">
        <v>1508</v>
      </c>
      <c r="F175" s="207">
        <v>2012</v>
      </c>
      <c r="G175" s="212" t="s">
        <v>1490</v>
      </c>
      <c r="H175" s="207" t="s">
        <v>196</v>
      </c>
      <c r="I175" s="214">
        <v>41189</v>
      </c>
    </row>
    <row r="176" spans="1:9" ht="12" customHeight="1" x14ac:dyDescent="0.2">
      <c r="A176" s="8" t="s">
        <v>180</v>
      </c>
      <c r="B176" s="2" t="s">
        <v>164</v>
      </c>
      <c r="C176" s="207" t="s">
        <v>311</v>
      </c>
      <c r="D176" s="207" t="s">
        <v>312</v>
      </c>
      <c r="E176" s="207" t="s">
        <v>1507</v>
      </c>
      <c r="F176" s="207">
        <v>2013</v>
      </c>
      <c r="G176" s="212" t="s">
        <v>1541</v>
      </c>
      <c r="H176" s="207" t="s">
        <v>1531</v>
      </c>
      <c r="I176" s="214">
        <v>41342</v>
      </c>
    </row>
    <row r="177" spans="1:9" ht="12" customHeight="1" x14ac:dyDescent="0.2">
      <c r="A177" s="8" t="s">
        <v>181</v>
      </c>
      <c r="B177" s="2" t="s">
        <v>164</v>
      </c>
      <c r="C177" s="207" t="s">
        <v>311</v>
      </c>
      <c r="D177" s="207" t="s">
        <v>312</v>
      </c>
      <c r="E177" s="207" t="s">
        <v>1507</v>
      </c>
      <c r="F177" s="207">
        <v>2013</v>
      </c>
      <c r="G177" s="212" t="s">
        <v>1629</v>
      </c>
      <c r="H177" s="207" t="s">
        <v>196</v>
      </c>
      <c r="I177" s="204">
        <v>41560</v>
      </c>
    </row>
    <row r="178" spans="1:9" ht="12" customHeight="1" x14ac:dyDescent="0.2">
      <c r="A178" s="8" t="s">
        <v>182</v>
      </c>
      <c r="B178" s="2" t="s">
        <v>164</v>
      </c>
      <c r="C178" s="207" t="s">
        <v>311</v>
      </c>
      <c r="D178" s="207" t="s">
        <v>312</v>
      </c>
      <c r="E178" s="207" t="s">
        <v>1507</v>
      </c>
      <c r="F178" s="207">
        <v>2013</v>
      </c>
      <c r="G178" s="212" t="s">
        <v>1542</v>
      </c>
      <c r="H178" s="207" t="s">
        <v>1531</v>
      </c>
      <c r="I178" s="214">
        <v>41340</v>
      </c>
    </row>
    <row r="179" spans="1:9" ht="12" customHeight="1" x14ac:dyDescent="0.2">
      <c r="A179" s="8" t="s">
        <v>183</v>
      </c>
      <c r="B179" s="2" t="s">
        <v>164</v>
      </c>
      <c r="C179" s="207" t="s">
        <v>311</v>
      </c>
      <c r="D179" s="207" t="s">
        <v>312</v>
      </c>
      <c r="E179" s="207" t="s">
        <v>1507</v>
      </c>
      <c r="F179" s="207">
        <v>2013</v>
      </c>
      <c r="G179" s="212" t="s">
        <v>1506</v>
      </c>
      <c r="H179" s="207" t="s">
        <v>1501</v>
      </c>
      <c r="I179" s="214">
        <v>41299</v>
      </c>
    </row>
    <row r="180" spans="1:9" ht="12" customHeight="1" x14ac:dyDescent="0.2">
      <c r="A180" s="8" t="s">
        <v>184</v>
      </c>
      <c r="B180" s="2" t="s">
        <v>164</v>
      </c>
      <c r="C180" s="207" t="s">
        <v>311</v>
      </c>
      <c r="D180" s="207" t="s">
        <v>312</v>
      </c>
      <c r="E180" s="207" t="s">
        <v>1507</v>
      </c>
      <c r="F180" s="207">
        <v>2013</v>
      </c>
      <c r="G180" s="212" t="s">
        <v>1539</v>
      </c>
      <c r="H180" s="207" t="s">
        <v>1531</v>
      </c>
      <c r="I180" s="214">
        <v>41343</v>
      </c>
    </row>
    <row r="181" spans="1:9" ht="12" customHeight="1" x14ac:dyDescent="0.2">
      <c r="A181" s="8" t="s">
        <v>167</v>
      </c>
      <c r="B181" s="2" t="s">
        <v>165</v>
      </c>
      <c r="C181" s="232" t="s">
        <v>2142</v>
      </c>
      <c r="D181" s="232" t="s">
        <v>273</v>
      </c>
      <c r="E181" s="232" t="s">
        <v>2171</v>
      </c>
      <c r="F181" s="232">
        <v>2020</v>
      </c>
      <c r="G181" s="233" t="s">
        <v>2172</v>
      </c>
      <c r="H181" s="232" t="s">
        <v>2173</v>
      </c>
      <c r="I181" s="235">
        <v>43876</v>
      </c>
    </row>
    <row r="182" spans="1:9" ht="12" customHeight="1" x14ac:dyDescent="0.2">
      <c r="A182" s="8" t="s">
        <v>168</v>
      </c>
      <c r="B182" s="2" t="s">
        <v>165</v>
      </c>
      <c r="C182" s="232" t="s">
        <v>2142</v>
      </c>
      <c r="D182" s="232" t="s">
        <v>273</v>
      </c>
      <c r="E182" s="232" t="s">
        <v>2171</v>
      </c>
      <c r="F182" s="232">
        <v>2020</v>
      </c>
      <c r="G182" s="233" t="s">
        <v>2179</v>
      </c>
      <c r="H182" s="232" t="s">
        <v>193</v>
      </c>
      <c r="I182" s="235">
        <v>43898</v>
      </c>
    </row>
    <row r="183" spans="1:9" ht="12" customHeight="1" x14ac:dyDescent="0.2">
      <c r="A183" s="8" t="s">
        <v>169</v>
      </c>
      <c r="B183" s="2" t="s">
        <v>165</v>
      </c>
      <c r="C183" s="207" t="s">
        <v>219</v>
      </c>
      <c r="D183" s="207" t="s">
        <v>222</v>
      </c>
      <c r="E183" s="207" t="s">
        <v>589</v>
      </c>
      <c r="F183" s="207">
        <v>2006</v>
      </c>
      <c r="G183" s="212" t="s">
        <v>1268</v>
      </c>
      <c r="H183" s="207" t="s">
        <v>196</v>
      </c>
      <c r="I183" s="205">
        <v>38998</v>
      </c>
    </row>
    <row r="184" spans="1:9" ht="12" customHeight="1" x14ac:dyDescent="0.2">
      <c r="A184" s="8" t="s">
        <v>170</v>
      </c>
      <c r="B184" s="2" t="s">
        <v>165</v>
      </c>
      <c r="C184" s="207" t="s">
        <v>235</v>
      </c>
      <c r="D184" s="207" t="s">
        <v>284</v>
      </c>
      <c r="E184" s="207" t="s">
        <v>600</v>
      </c>
      <c r="F184" s="207">
        <v>2007</v>
      </c>
      <c r="G184" s="212" t="s">
        <v>1269</v>
      </c>
      <c r="H184" s="207" t="s">
        <v>190</v>
      </c>
      <c r="I184" s="214">
        <v>39109</v>
      </c>
    </row>
    <row r="185" spans="1:9" ht="12" customHeight="1" x14ac:dyDescent="0.2">
      <c r="A185" s="8" t="s">
        <v>171</v>
      </c>
      <c r="B185" s="2" t="s">
        <v>165</v>
      </c>
      <c r="C185" s="207" t="s">
        <v>248</v>
      </c>
      <c r="D185" s="207" t="s">
        <v>251</v>
      </c>
      <c r="E185" s="207" t="s">
        <v>253</v>
      </c>
      <c r="F185" s="207">
        <v>2009</v>
      </c>
      <c r="G185" s="212" t="s">
        <v>1270</v>
      </c>
      <c r="H185" s="207" t="s">
        <v>374</v>
      </c>
      <c r="I185" s="214">
        <v>39869</v>
      </c>
    </row>
    <row r="186" spans="1:9" ht="12" customHeight="1" x14ac:dyDescent="0.2">
      <c r="A186" s="8" t="s">
        <v>172</v>
      </c>
      <c r="B186" s="2" t="s">
        <v>165</v>
      </c>
      <c r="C186" s="207" t="s">
        <v>248</v>
      </c>
      <c r="D186" s="207" t="s">
        <v>251</v>
      </c>
      <c r="E186" s="207" t="s">
        <v>253</v>
      </c>
      <c r="F186" s="207">
        <v>2010</v>
      </c>
      <c r="G186" s="212" t="s">
        <v>1339</v>
      </c>
      <c r="H186" s="207" t="s">
        <v>1340</v>
      </c>
      <c r="I186" s="214">
        <v>40200</v>
      </c>
    </row>
    <row r="187" spans="1:9" ht="12" customHeight="1" x14ac:dyDescent="0.2">
      <c r="A187" s="8" t="s">
        <v>173</v>
      </c>
      <c r="B187" s="2" t="s">
        <v>165</v>
      </c>
      <c r="C187" s="207" t="s">
        <v>235</v>
      </c>
      <c r="D187" s="207" t="s">
        <v>284</v>
      </c>
      <c r="E187" s="207" t="s">
        <v>600</v>
      </c>
      <c r="F187" s="207">
        <v>2009</v>
      </c>
      <c r="G187" s="212" t="s">
        <v>1271</v>
      </c>
      <c r="H187" s="207" t="s">
        <v>188</v>
      </c>
      <c r="I187" s="214">
        <v>39858</v>
      </c>
    </row>
    <row r="188" spans="1:9" ht="12" customHeight="1" x14ac:dyDescent="0.2">
      <c r="A188" s="8" t="s">
        <v>174</v>
      </c>
      <c r="B188" s="2" t="s">
        <v>165</v>
      </c>
      <c r="C188" s="207" t="s">
        <v>218</v>
      </c>
      <c r="D188" s="207" t="s">
        <v>221</v>
      </c>
      <c r="E188" s="217" t="s">
        <v>226</v>
      </c>
      <c r="F188" s="207">
        <v>2013</v>
      </c>
      <c r="G188" s="212" t="s">
        <v>1512</v>
      </c>
      <c r="H188" s="207" t="s">
        <v>190</v>
      </c>
      <c r="I188" s="214">
        <v>41300</v>
      </c>
    </row>
    <row r="189" spans="1:9" ht="12" customHeight="1" x14ac:dyDescent="0.2">
      <c r="A189" s="8" t="s">
        <v>175</v>
      </c>
      <c r="B189" s="2" t="s">
        <v>165</v>
      </c>
      <c r="C189" s="207" t="s">
        <v>218</v>
      </c>
      <c r="D189" s="207" t="s">
        <v>221</v>
      </c>
      <c r="E189" s="217" t="s">
        <v>226</v>
      </c>
      <c r="F189" s="207">
        <v>2013</v>
      </c>
      <c r="G189" s="212" t="s">
        <v>1547</v>
      </c>
      <c r="H189" s="207" t="s">
        <v>189</v>
      </c>
      <c r="I189" s="214">
        <v>41356</v>
      </c>
    </row>
    <row r="190" spans="1:9" ht="12" customHeight="1" x14ac:dyDescent="0.2">
      <c r="A190" s="8" t="s">
        <v>176</v>
      </c>
      <c r="B190" s="2" t="s">
        <v>165</v>
      </c>
      <c r="C190" s="207" t="s">
        <v>311</v>
      </c>
      <c r="D190" s="207" t="s">
        <v>312</v>
      </c>
      <c r="E190" s="207" t="s">
        <v>2070</v>
      </c>
      <c r="F190" s="207">
        <v>2018</v>
      </c>
      <c r="G190" s="212" t="s">
        <v>2004</v>
      </c>
      <c r="H190" s="207" t="s">
        <v>1779</v>
      </c>
      <c r="I190" s="214">
        <v>43182</v>
      </c>
    </row>
    <row r="191" spans="1:9" ht="12" customHeight="1" x14ac:dyDescent="0.2">
      <c r="A191" s="8" t="s">
        <v>178</v>
      </c>
      <c r="B191" s="2" t="s">
        <v>165</v>
      </c>
      <c r="C191" s="207" t="s">
        <v>311</v>
      </c>
      <c r="D191" s="207" t="s">
        <v>312</v>
      </c>
      <c r="E191" s="207" t="s">
        <v>2070</v>
      </c>
      <c r="F191" s="207">
        <v>2018</v>
      </c>
      <c r="G191" s="212" t="s">
        <v>2005</v>
      </c>
      <c r="H191" s="207" t="s">
        <v>1779</v>
      </c>
      <c r="I191" s="214">
        <v>43182</v>
      </c>
    </row>
    <row r="192" spans="1:9" ht="12" customHeight="1" x14ac:dyDescent="0.2">
      <c r="A192" s="8" t="s">
        <v>177</v>
      </c>
      <c r="B192" s="2" t="s">
        <v>165</v>
      </c>
      <c r="C192" s="207" t="s">
        <v>311</v>
      </c>
      <c r="D192" s="207" t="s">
        <v>312</v>
      </c>
      <c r="E192" s="207" t="s">
        <v>354</v>
      </c>
      <c r="F192" s="207">
        <v>2017</v>
      </c>
      <c r="G192" s="212" t="s">
        <v>1937</v>
      </c>
      <c r="H192" s="207" t="s">
        <v>1936</v>
      </c>
      <c r="I192" s="214">
        <v>42883</v>
      </c>
    </row>
    <row r="193" spans="1:9" ht="12" customHeight="1" x14ac:dyDescent="0.2">
      <c r="A193" s="8" t="s">
        <v>179</v>
      </c>
      <c r="B193" s="2" t="s">
        <v>165</v>
      </c>
      <c r="C193" s="207" t="s">
        <v>311</v>
      </c>
      <c r="D193" s="207" t="s">
        <v>312</v>
      </c>
      <c r="E193" s="207" t="s">
        <v>2070</v>
      </c>
      <c r="F193" s="207">
        <v>2018</v>
      </c>
      <c r="G193" s="212" t="s">
        <v>2006</v>
      </c>
      <c r="H193" s="207" t="s">
        <v>1779</v>
      </c>
      <c r="I193" s="214">
        <v>43182</v>
      </c>
    </row>
    <row r="194" spans="1:9" ht="12" customHeight="1" x14ac:dyDescent="0.2">
      <c r="A194" s="8" t="s">
        <v>180</v>
      </c>
      <c r="B194" s="2" t="s">
        <v>165</v>
      </c>
      <c r="C194" s="207" t="s">
        <v>311</v>
      </c>
      <c r="D194" s="207" t="s">
        <v>312</v>
      </c>
      <c r="E194" s="207" t="s">
        <v>2070</v>
      </c>
      <c r="F194" s="207">
        <v>2018</v>
      </c>
      <c r="G194" s="212" t="s">
        <v>2007</v>
      </c>
      <c r="H194" s="207" t="s">
        <v>1779</v>
      </c>
      <c r="I194" s="214">
        <v>43182</v>
      </c>
    </row>
    <row r="195" spans="1:9" ht="12" customHeight="1" x14ac:dyDescent="0.2">
      <c r="A195" s="8" t="s">
        <v>181</v>
      </c>
      <c r="B195" s="2" t="s">
        <v>165</v>
      </c>
      <c r="C195" s="207"/>
      <c r="D195" s="207"/>
      <c r="E195" s="207"/>
      <c r="F195" s="207"/>
      <c r="G195" s="218" t="s">
        <v>1273</v>
      </c>
    </row>
    <row r="196" spans="1:9" ht="12" customHeight="1" x14ac:dyDescent="0.2">
      <c r="A196" s="8" t="s">
        <v>182</v>
      </c>
      <c r="B196" s="2" t="s">
        <v>165</v>
      </c>
      <c r="C196" s="207" t="s">
        <v>311</v>
      </c>
      <c r="D196" s="207" t="s">
        <v>312</v>
      </c>
      <c r="E196" s="207" t="s">
        <v>2070</v>
      </c>
      <c r="F196" s="207">
        <v>2018</v>
      </c>
      <c r="G196" s="212" t="s">
        <v>1314</v>
      </c>
      <c r="H196" s="207" t="s">
        <v>1779</v>
      </c>
      <c r="I196" s="214">
        <v>43182</v>
      </c>
    </row>
    <row r="197" spans="1:9" ht="12" customHeight="1" x14ac:dyDescent="0.2">
      <c r="A197" s="8" t="s">
        <v>183</v>
      </c>
      <c r="B197" s="2" t="s">
        <v>165</v>
      </c>
      <c r="C197" s="207" t="s">
        <v>311</v>
      </c>
      <c r="D197" s="207" t="s">
        <v>312</v>
      </c>
      <c r="E197" s="207" t="s">
        <v>2070</v>
      </c>
      <c r="F197" s="207">
        <v>2018</v>
      </c>
      <c r="G197" s="212" t="s">
        <v>2008</v>
      </c>
      <c r="H197" s="207" t="s">
        <v>1779</v>
      </c>
      <c r="I197" s="214">
        <v>43182</v>
      </c>
    </row>
    <row r="198" spans="1:9" ht="12" customHeight="1" x14ac:dyDescent="0.2">
      <c r="A198" s="8" t="s">
        <v>184</v>
      </c>
      <c r="B198" s="2" t="s">
        <v>165</v>
      </c>
      <c r="C198" s="207" t="s">
        <v>311</v>
      </c>
      <c r="D198" s="207" t="s">
        <v>312</v>
      </c>
      <c r="E198" s="207" t="s">
        <v>2070</v>
      </c>
      <c r="F198" s="207">
        <v>2018</v>
      </c>
      <c r="G198" s="212" t="s">
        <v>2009</v>
      </c>
      <c r="H198" s="207" t="s">
        <v>1779</v>
      </c>
      <c r="I198" s="214">
        <v>43182</v>
      </c>
    </row>
    <row r="199" spans="1:9" ht="12" customHeight="1" x14ac:dyDescent="0.2">
      <c r="A199" s="8" t="s">
        <v>167</v>
      </c>
      <c r="B199" s="2" t="s">
        <v>166</v>
      </c>
      <c r="C199" s="207" t="s">
        <v>235</v>
      </c>
      <c r="D199" s="207" t="s">
        <v>284</v>
      </c>
      <c r="E199" s="207" t="s">
        <v>600</v>
      </c>
      <c r="F199" s="207">
        <v>2012</v>
      </c>
      <c r="G199" s="212" t="s">
        <v>1483</v>
      </c>
      <c r="H199" s="207" t="s">
        <v>567</v>
      </c>
      <c r="I199" s="214">
        <v>41182</v>
      </c>
    </row>
    <row r="200" spans="1:9" ht="12" customHeight="1" x14ac:dyDescent="0.2">
      <c r="A200" s="8" t="s">
        <v>168</v>
      </c>
      <c r="B200" s="2" t="s">
        <v>166</v>
      </c>
      <c r="C200" s="207" t="s">
        <v>235</v>
      </c>
      <c r="D200" s="207" t="s">
        <v>284</v>
      </c>
      <c r="E200" s="207" t="s">
        <v>600</v>
      </c>
      <c r="F200" s="207">
        <v>2013</v>
      </c>
      <c r="G200" s="218" t="s">
        <v>1511</v>
      </c>
      <c r="H200" s="207" t="s">
        <v>190</v>
      </c>
      <c r="I200" s="214">
        <v>41300</v>
      </c>
    </row>
    <row r="201" spans="1:9" ht="12" customHeight="1" x14ac:dyDescent="0.2">
      <c r="A201" s="8" t="s">
        <v>169</v>
      </c>
      <c r="B201" s="2" t="s">
        <v>166</v>
      </c>
      <c r="C201" s="207" t="s">
        <v>248</v>
      </c>
      <c r="D201" s="207" t="s">
        <v>251</v>
      </c>
      <c r="E201" s="207" t="s">
        <v>253</v>
      </c>
      <c r="F201" s="207">
        <v>2011</v>
      </c>
      <c r="G201" s="219" t="s">
        <v>1380</v>
      </c>
      <c r="H201" s="207" t="s">
        <v>1378</v>
      </c>
      <c r="I201" s="214">
        <v>40614</v>
      </c>
    </row>
    <row r="202" spans="1:9" ht="12" customHeight="1" x14ac:dyDescent="0.2">
      <c r="A202" s="8" t="s">
        <v>170</v>
      </c>
      <c r="B202" s="2" t="s">
        <v>166</v>
      </c>
      <c r="C202" s="207" t="s">
        <v>248</v>
      </c>
      <c r="D202" s="207" t="s">
        <v>251</v>
      </c>
      <c r="E202" s="207" t="s">
        <v>253</v>
      </c>
      <c r="F202" s="207">
        <v>2011</v>
      </c>
      <c r="G202" s="218" t="s">
        <v>1381</v>
      </c>
      <c r="H202" s="207" t="s">
        <v>1378</v>
      </c>
      <c r="I202" s="214">
        <v>40612</v>
      </c>
    </row>
    <row r="203" spans="1:9" ht="12" customHeight="1" x14ac:dyDescent="0.2">
      <c r="A203" s="8" t="s">
        <v>171</v>
      </c>
      <c r="B203" s="2" t="s">
        <v>166</v>
      </c>
      <c r="C203" s="207" t="s">
        <v>248</v>
      </c>
      <c r="D203" s="207" t="s">
        <v>251</v>
      </c>
      <c r="E203" s="207" t="s">
        <v>253</v>
      </c>
      <c r="F203" s="207">
        <v>2011</v>
      </c>
      <c r="G203" s="218" t="s">
        <v>1382</v>
      </c>
      <c r="H203" s="207" t="s">
        <v>1378</v>
      </c>
      <c r="I203" s="214">
        <v>40612</v>
      </c>
    </row>
    <row r="204" spans="1:9" ht="12" customHeight="1" x14ac:dyDescent="0.2">
      <c r="A204" s="8" t="s">
        <v>172</v>
      </c>
      <c r="B204" s="2" t="s">
        <v>166</v>
      </c>
      <c r="C204" s="207" t="s">
        <v>248</v>
      </c>
      <c r="D204" s="207" t="s">
        <v>251</v>
      </c>
      <c r="E204" s="207" t="s">
        <v>253</v>
      </c>
      <c r="F204" s="207">
        <v>2011</v>
      </c>
      <c r="G204" s="212" t="s">
        <v>1400</v>
      </c>
      <c r="H204" s="207" t="s">
        <v>1401</v>
      </c>
      <c r="I204" s="214">
        <v>40706</v>
      </c>
    </row>
    <row r="205" spans="1:9" ht="12" customHeight="1" x14ac:dyDescent="0.2">
      <c r="A205" s="8" t="s">
        <v>173</v>
      </c>
      <c r="B205" s="2" t="s">
        <v>166</v>
      </c>
      <c r="C205" s="207" t="s">
        <v>235</v>
      </c>
      <c r="D205" s="207" t="s">
        <v>284</v>
      </c>
      <c r="E205" s="207" t="s">
        <v>600</v>
      </c>
      <c r="F205" s="207">
        <v>2013</v>
      </c>
      <c r="G205" s="212" t="s">
        <v>1522</v>
      </c>
      <c r="H205" s="207" t="s">
        <v>188</v>
      </c>
      <c r="I205" s="214">
        <v>41328</v>
      </c>
    </row>
    <row r="206" spans="1:9" ht="12" customHeight="1" x14ac:dyDescent="0.2">
      <c r="A206" s="8" t="s">
        <v>174</v>
      </c>
      <c r="B206" s="2" t="s">
        <v>166</v>
      </c>
      <c r="C206" s="207" t="s">
        <v>235</v>
      </c>
      <c r="D206" s="207" t="s">
        <v>284</v>
      </c>
      <c r="E206" s="207" t="s">
        <v>600</v>
      </c>
      <c r="F206" s="207">
        <v>2013</v>
      </c>
      <c r="G206" s="218" t="s">
        <v>1510</v>
      </c>
      <c r="H206" s="207" t="s">
        <v>190</v>
      </c>
      <c r="I206" s="214">
        <v>41300</v>
      </c>
    </row>
    <row r="207" spans="1:9" ht="12" customHeight="1" x14ac:dyDescent="0.2">
      <c r="A207" s="8" t="s">
        <v>175</v>
      </c>
      <c r="B207" s="2" t="s">
        <v>166</v>
      </c>
      <c r="C207" s="207" t="s">
        <v>248</v>
      </c>
      <c r="D207" s="207" t="s">
        <v>251</v>
      </c>
      <c r="E207" s="207" t="s">
        <v>253</v>
      </c>
      <c r="F207" s="207">
        <v>2012</v>
      </c>
      <c r="G207" s="218" t="s">
        <v>1482</v>
      </c>
      <c r="H207" s="207" t="s">
        <v>567</v>
      </c>
      <c r="I207" s="214">
        <v>41182</v>
      </c>
    </row>
    <row r="208" spans="1:9" ht="12" customHeight="1" x14ac:dyDescent="0.2">
      <c r="A208" s="8" t="s">
        <v>176</v>
      </c>
      <c r="B208" s="2" t="s">
        <v>166</v>
      </c>
      <c r="C208" s="207" t="s">
        <v>248</v>
      </c>
      <c r="D208" s="207" t="s">
        <v>251</v>
      </c>
      <c r="E208" s="207" t="s">
        <v>253</v>
      </c>
      <c r="F208" s="207">
        <v>2011</v>
      </c>
      <c r="G208" s="212" t="s">
        <v>1376</v>
      </c>
      <c r="H208" s="207" t="s">
        <v>188</v>
      </c>
      <c r="I208" s="214">
        <v>40600</v>
      </c>
    </row>
    <row r="209" spans="1:9" ht="12" customHeight="1" x14ac:dyDescent="0.2">
      <c r="A209" s="8" t="s">
        <v>178</v>
      </c>
      <c r="B209" s="2" t="s">
        <v>166</v>
      </c>
      <c r="C209" s="207" t="s">
        <v>248</v>
      </c>
      <c r="D209" s="207" t="s">
        <v>251</v>
      </c>
      <c r="E209" s="207" t="s">
        <v>1461</v>
      </c>
      <c r="F209" s="207">
        <v>2012</v>
      </c>
      <c r="G209" s="218" t="s">
        <v>1462</v>
      </c>
      <c r="H209" s="207" t="s">
        <v>188</v>
      </c>
      <c r="I209" s="214">
        <v>40950</v>
      </c>
    </row>
    <row r="210" spans="1:9" ht="12" customHeight="1" x14ac:dyDescent="0.2">
      <c r="A210" s="8" t="s">
        <v>177</v>
      </c>
      <c r="B210" s="2" t="s">
        <v>166</v>
      </c>
      <c r="C210" s="207" t="s">
        <v>248</v>
      </c>
      <c r="D210" s="207" t="s">
        <v>251</v>
      </c>
      <c r="E210" s="207" t="s">
        <v>253</v>
      </c>
      <c r="F210" s="207">
        <v>2011</v>
      </c>
      <c r="G210" s="218" t="s">
        <v>1383</v>
      </c>
      <c r="H210" s="207" t="s">
        <v>1378</v>
      </c>
      <c r="I210" s="214">
        <v>40614</v>
      </c>
    </row>
    <row r="211" spans="1:9" ht="12" customHeight="1" x14ac:dyDescent="0.2">
      <c r="A211" s="8" t="s">
        <v>179</v>
      </c>
      <c r="B211" s="2" t="s">
        <v>166</v>
      </c>
      <c r="C211" s="207" t="s">
        <v>248</v>
      </c>
      <c r="D211" s="207" t="s">
        <v>251</v>
      </c>
      <c r="E211" s="207" t="s">
        <v>253</v>
      </c>
      <c r="F211" s="207">
        <v>2011</v>
      </c>
      <c r="G211" s="218" t="s">
        <v>1368</v>
      </c>
      <c r="H211" s="207" t="s">
        <v>592</v>
      </c>
      <c r="I211" s="214">
        <v>40564</v>
      </c>
    </row>
    <row r="212" spans="1:9" ht="12" customHeight="1" x14ac:dyDescent="0.2">
      <c r="A212" s="8" t="s">
        <v>180</v>
      </c>
      <c r="B212" s="2" t="s">
        <v>166</v>
      </c>
      <c r="C212" s="207" t="s">
        <v>248</v>
      </c>
      <c r="D212" s="207" t="s">
        <v>251</v>
      </c>
      <c r="E212" s="207" t="s">
        <v>253</v>
      </c>
      <c r="F212" s="207">
        <v>2011</v>
      </c>
      <c r="G212" s="218" t="s">
        <v>1369</v>
      </c>
      <c r="H212" s="207" t="s">
        <v>592</v>
      </c>
      <c r="I212" s="214">
        <v>40566</v>
      </c>
    </row>
    <row r="213" spans="1:9" ht="12" customHeight="1" x14ac:dyDescent="0.2">
      <c r="A213" s="8" t="s">
        <v>181</v>
      </c>
      <c r="B213" s="2" t="s">
        <v>166</v>
      </c>
      <c r="C213" s="207"/>
      <c r="D213" s="207"/>
      <c r="E213" s="207"/>
      <c r="F213" s="207"/>
      <c r="G213" s="212" t="s">
        <v>1273</v>
      </c>
    </row>
    <row r="214" spans="1:9" ht="12" customHeight="1" x14ac:dyDescent="0.2">
      <c r="A214" s="8" t="s">
        <v>182</v>
      </c>
      <c r="B214" s="2" t="s">
        <v>166</v>
      </c>
      <c r="C214" s="207" t="s">
        <v>248</v>
      </c>
      <c r="D214" s="207" t="s">
        <v>251</v>
      </c>
      <c r="E214" s="207" t="s">
        <v>253</v>
      </c>
      <c r="F214" s="207">
        <v>2011</v>
      </c>
      <c r="G214" s="218" t="s">
        <v>1370</v>
      </c>
      <c r="H214" s="207" t="s">
        <v>592</v>
      </c>
      <c r="I214" s="214">
        <v>40565</v>
      </c>
    </row>
    <row r="215" spans="1:9" ht="12" customHeight="1" x14ac:dyDescent="0.2">
      <c r="A215" s="8" t="s">
        <v>183</v>
      </c>
      <c r="B215" s="2" t="s">
        <v>166</v>
      </c>
      <c r="C215" s="207" t="s">
        <v>248</v>
      </c>
      <c r="D215" s="207" t="s">
        <v>251</v>
      </c>
      <c r="E215" s="207" t="s">
        <v>253</v>
      </c>
      <c r="F215" s="207">
        <v>2011</v>
      </c>
      <c r="G215" s="218" t="s">
        <v>1371</v>
      </c>
      <c r="H215" s="207" t="s">
        <v>592</v>
      </c>
      <c r="I215" s="214">
        <v>40564</v>
      </c>
    </row>
    <row r="216" spans="1:9" ht="12" customHeight="1" x14ac:dyDescent="0.2">
      <c r="A216" s="8" t="s">
        <v>184</v>
      </c>
      <c r="B216" s="2" t="s">
        <v>166</v>
      </c>
      <c r="C216" s="207" t="s">
        <v>248</v>
      </c>
      <c r="D216" s="207" t="s">
        <v>251</v>
      </c>
      <c r="E216" s="207" t="s">
        <v>253</v>
      </c>
      <c r="F216" s="207">
        <v>2011</v>
      </c>
      <c r="G216" s="218" t="s">
        <v>1372</v>
      </c>
      <c r="H216" s="207" t="s">
        <v>592</v>
      </c>
      <c r="I216" s="214">
        <v>40566</v>
      </c>
    </row>
    <row r="217" spans="1:9" ht="12" customHeight="1" x14ac:dyDescent="0.2">
      <c r="A217" s="8" t="s">
        <v>167</v>
      </c>
      <c r="B217" s="2" t="s">
        <v>197</v>
      </c>
      <c r="C217" s="207" t="s">
        <v>235</v>
      </c>
      <c r="D217" s="207" t="s">
        <v>284</v>
      </c>
      <c r="E217" s="207" t="s">
        <v>1889</v>
      </c>
      <c r="F217" s="207">
        <v>2017</v>
      </c>
      <c r="G217" s="212" t="s">
        <v>1907</v>
      </c>
      <c r="H217" s="207" t="s">
        <v>189</v>
      </c>
      <c r="I217" s="214">
        <v>42819</v>
      </c>
    </row>
    <row r="218" spans="1:9" ht="12" customHeight="1" x14ac:dyDescent="0.2">
      <c r="A218" s="8" t="s">
        <v>168</v>
      </c>
      <c r="B218" s="2" t="s">
        <v>197</v>
      </c>
      <c r="C218" s="207" t="s">
        <v>219</v>
      </c>
      <c r="D218" s="207" t="s">
        <v>221</v>
      </c>
      <c r="E218" s="207" t="s">
        <v>1717</v>
      </c>
      <c r="F218" s="207">
        <v>2015</v>
      </c>
      <c r="G218" s="212" t="s">
        <v>1739</v>
      </c>
      <c r="H218" s="207" t="s">
        <v>904</v>
      </c>
      <c r="I218" s="214">
        <v>42168</v>
      </c>
    </row>
    <row r="219" spans="1:9" ht="12" customHeight="1" x14ac:dyDescent="0.2">
      <c r="A219" s="8" t="s">
        <v>169</v>
      </c>
      <c r="B219" s="2" t="s">
        <v>197</v>
      </c>
      <c r="C219" s="207" t="s">
        <v>219</v>
      </c>
      <c r="D219" s="207" t="s">
        <v>221</v>
      </c>
      <c r="E219" s="207" t="s">
        <v>1717</v>
      </c>
      <c r="F219" s="207">
        <v>2015</v>
      </c>
      <c r="G219" s="212" t="s">
        <v>1722</v>
      </c>
      <c r="H219" s="207" t="s">
        <v>189</v>
      </c>
      <c r="I219" s="214">
        <v>42084</v>
      </c>
    </row>
    <row r="220" spans="1:9" ht="12" customHeight="1" x14ac:dyDescent="0.2">
      <c r="A220" s="8" t="s">
        <v>170</v>
      </c>
      <c r="B220" s="2" t="s">
        <v>197</v>
      </c>
      <c r="C220" s="207" t="s">
        <v>248</v>
      </c>
      <c r="D220" s="207" t="s">
        <v>251</v>
      </c>
      <c r="E220" s="207" t="s">
        <v>1789</v>
      </c>
      <c r="F220" s="207">
        <v>2016</v>
      </c>
      <c r="G220" s="212" t="s">
        <v>1842</v>
      </c>
      <c r="H220" s="207" t="s">
        <v>195</v>
      </c>
      <c r="I220" s="214">
        <v>42511</v>
      </c>
    </row>
    <row r="221" spans="1:9" ht="12" customHeight="1" x14ac:dyDescent="0.2">
      <c r="A221" s="8" t="s">
        <v>171</v>
      </c>
      <c r="B221" s="2" t="s">
        <v>197</v>
      </c>
      <c r="C221" s="207" t="s">
        <v>219</v>
      </c>
      <c r="D221" s="207" t="s">
        <v>221</v>
      </c>
      <c r="E221" s="207" t="s">
        <v>1717</v>
      </c>
      <c r="F221" s="207">
        <v>2015</v>
      </c>
      <c r="G221" s="212" t="s">
        <v>1723</v>
      </c>
      <c r="H221" s="207" t="s">
        <v>189</v>
      </c>
      <c r="I221" s="214">
        <v>42084</v>
      </c>
    </row>
    <row r="222" spans="1:9" ht="12" customHeight="1" x14ac:dyDescent="0.2">
      <c r="A222" s="8" t="s">
        <v>172</v>
      </c>
      <c r="B222" s="2" t="s">
        <v>197</v>
      </c>
      <c r="C222" s="207"/>
      <c r="D222" s="207"/>
      <c r="E222" s="207"/>
      <c r="F222" s="207"/>
      <c r="G222" s="212" t="s">
        <v>1273</v>
      </c>
    </row>
    <row r="223" spans="1:9" ht="12" customHeight="1" x14ac:dyDescent="0.2">
      <c r="A223" s="8" t="s">
        <v>173</v>
      </c>
      <c r="B223" s="2" t="s">
        <v>197</v>
      </c>
      <c r="C223" s="207" t="s">
        <v>235</v>
      </c>
      <c r="D223" s="207" t="s">
        <v>284</v>
      </c>
      <c r="E223" s="207" t="s">
        <v>1889</v>
      </c>
      <c r="F223" s="207">
        <v>2017</v>
      </c>
      <c r="G223" s="212" t="s">
        <v>1906</v>
      </c>
      <c r="H223" s="207" t="s">
        <v>195</v>
      </c>
      <c r="I223" s="214">
        <v>42847</v>
      </c>
    </row>
    <row r="224" spans="1:9" ht="12" customHeight="1" x14ac:dyDescent="0.2">
      <c r="A224" s="8" t="s">
        <v>174</v>
      </c>
      <c r="B224" s="2" t="s">
        <v>197</v>
      </c>
      <c r="C224" s="207" t="s">
        <v>235</v>
      </c>
      <c r="D224" s="207" t="s">
        <v>284</v>
      </c>
      <c r="E224" s="207" t="s">
        <v>1889</v>
      </c>
      <c r="F224" s="207">
        <v>2017</v>
      </c>
      <c r="G224" s="212" t="s">
        <v>1890</v>
      </c>
      <c r="H224" s="207" t="s">
        <v>1887</v>
      </c>
      <c r="I224" s="214">
        <v>42757</v>
      </c>
    </row>
    <row r="225" spans="1:9" ht="12" customHeight="1" x14ac:dyDescent="0.2">
      <c r="A225" s="8" t="s">
        <v>175</v>
      </c>
      <c r="B225" s="2" t="s">
        <v>197</v>
      </c>
      <c r="C225" s="207" t="s">
        <v>248</v>
      </c>
      <c r="D225" s="207" t="s">
        <v>251</v>
      </c>
      <c r="E225" s="207" t="s">
        <v>1789</v>
      </c>
      <c r="F225" s="207">
        <v>2016</v>
      </c>
      <c r="G225" s="218" t="s">
        <v>1884</v>
      </c>
      <c r="H225" s="207" t="s">
        <v>1694</v>
      </c>
      <c r="I225" s="214">
        <v>42644</v>
      </c>
    </row>
    <row r="226" spans="1:9" ht="12" customHeight="1" x14ac:dyDescent="0.2">
      <c r="A226" s="8" t="s">
        <v>176</v>
      </c>
      <c r="B226" s="2" t="s">
        <v>197</v>
      </c>
      <c r="C226" s="207" t="s">
        <v>219</v>
      </c>
      <c r="D226" s="207" t="s">
        <v>221</v>
      </c>
      <c r="E226" s="207" t="s">
        <v>1717</v>
      </c>
      <c r="F226" s="207">
        <v>2015</v>
      </c>
      <c r="G226" s="212" t="s">
        <v>1720</v>
      </c>
      <c r="H226" s="207" t="s">
        <v>189</v>
      </c>
      <c r="I226" s="214">
        <v>42084</v>
      </c>
    </row>
    <row r="227" spans="1:9" ht="12" customHeight="1" x14ac:dyDescent="0.2">
      <c r="A227" s="8" t="s">
        <v>178</v>
      </c>
      <c r="B227" s="2" t="s">
        <v>197</v>
      </c>
      <c r="C227" s="207" t="s">
        <v>248</v>
      </c>
      <c r="D227" s="207" t="s">
        <v>251</v>
      </c>
      <c r="E227" s="207" t="s">
        <v>1789</v>
      </c>
      <c r="F227" s="207">
        <v>2016</v>
      </c>
      <c r="G227" s="212" t="s">
        <v>1883</v>
      </c>
      <c r="H227" s="207" t="s">
        <v>1694</v>
      </c>
      <c r="I227" s="214">
        <v>42644</v>
      </c>
    </row>
    <row r="228" spans="1:9" ht="12" customHeight="1" x14ac:dyDescent="0.2">
      <c r="A228" s="8" t="s">
        <v>177</v>
      </c>
      <c r="B228" s="2" t="s">
        <v>197</v>
      </c>
      <c r="C228" s="207" t="s">
        <v>248</v>
      </c>
      <c r="D228" s="207" t="s">
        <v>251</v>
      </c>
      <c r="E228" s="207" t="s">
        <v>1789</v>
      </c>
      <c r="F228" s="207">
        <v>2016</v>
      </c>
      <c r="G228" s="212" t="s">
        <v>1882</v>
      </c>
      <c r="H228" s="207" t="s">
        <v>1694</v>
      </c>
      <c r="I228" s="214">
        <v>42645</v>
      </c>
    </row>
    <row r="229" spans="1:9" ht="12" customHeight="1" x14ac:dyDescent="0.2">
      <c r="A229" s="8" t="s">
        <v>179</v>
      </c>
      <c r="B229" s="2" t="s">
        <v>197</v>
      </c>
    </row>
    <row r="230" spans="1:9" ht="12" customHeight="1" x14ac:dyDescent="0.2">
      <c r="A230" s="8" t="s">
        <v>180</v>
      </c>
      <c r="B230" s="2" t="s">
        <v>197</v>
      </c>
    </row>
    <row r="231" spans="1:9" ht="12" customHeight="1" x14ac:dyDescent="0.2">
      <c r="A231" s="8" t="s">
        <v>181</v>
      </c>
      <c r="B231" s="2" t="s">
        <v>197</v>
      </c>
      <c r="C231" s="207"/>
      <c r="D231" s="207"/>
      <c r="E231" s="207"/>
      <c r="F231" s="207"/>
    </row>
    <row r="232" spans="1:9" ht="12" customHeight="1" x14ac:dyDescent="0.2">
      <c r="A232" s="8" t="s">
        <v>182</v>
      </c>
      <c r="B232" s="2" t="s">
        <v>197</v>
      </c>
      <c r="C232" s="202" t="s">
        <v>219</v>
      </c>
      <c r="D232" s="202" t="s">
        <v>221</v>
      </c>
      <c r="E232" s="202" t="s">
        <v>1717</v>
      </c>
      <c r="F232" s="202">
        <v>2015</v>
      </c>
      <c r="G232" s="218" t="s">
        <v>1721</v>
      </c>
      <c r="H232" s="202" t="s">
        <v>189</v>
      </c>
      <c r="I232" s="214">
        <v>42084</v>
      </c>
    </row>
    <row r="233" spans="1:9" ht="12" customHeight="1" x14ac:dyDescent="0.2">
      <c r="A233" s="8" t="s">
        <v>183</v>
      </c>
      <c r="B233" s="2" t="s">
        <v>197</v>
      </c>
      <c r="C233" s="202" t="s">
        <v>219</v>
      </c>
      <c r="D233" s="202" t="s">
        <v>221</v>
      </c>
      <c r="E233" s="202" t="s">
        <v>1717</v>
      </c>
      <c r="F233" s="202">
        <v>2015</v>
      </c>
      <c r="G233" s="218" t="s">
        <v>1740</v>
      </c>
      <c r="H233" s="202" t="s">
        <v>904</v>
      </c>
      <c r="I233" s="214">
        <v>42168</v>
      </c>
    </row>
    <row r="234" spans="1:9" ht="12" customHeight="1" x14ac:dyDescent="0.2">
      <c r="A234" s="8" t="s">
        <v>184</v>
      </c>
      <c r="B234" s="2" t="s">
        <v>197</v>
      </c>
    </row>
  </sheetData>
  <phoneticPr fontId="0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I234"/>
  <sheetViews>
    <sheetView topLeftCell="A30" workbookViewId="0">
      <selection activeCell="K41" sqref="K41"/>
    </sheetView>
  </sheetViews>
  <sheetFormatPr defaultColWidth="9.33203125" defaultRowHeight="12.75" x14ac:dyDescent="0.2"/>
  <cols>
    <col min="1" max="1" width="18" style="9" customWidth="1"/>
    <col min="2" max="2" width="5.1640625" customWidth="1"/>
    <col min="3" max="3" width="14.1640625" style="210" customWidth="1"/>
    <col min="4" max="4" width="12.5" style="210" customWidth="1"/>
    <col min="5" max="5" width="17.83203125" style="210" customWidth="1"/>
    <col min="6" max="6" width="6.33203125" style="210" customWidth="1"/>
    <col min="7" max="7" width="10.83203125" style="210" customWidth="1"/>
    <col min="8" max="8" width="13.33203125" style="210" customWidth="1"/>
    <col min="9" max="9" width="12" style="202" customWidth="1"/>
  </cols>
  <sheetData>
    <row r="1" spans="1:9" s="1" customFormat="1" ht="12" customHeight="1" x14ac:dyDescent="0.2">
      <c r="A1" s="8" t="s">
        <v>167</v>
      </c>
      <c r="B1" s="2" t="s">
        <v>155</v>
      </c>
      <c r="C1" s="220" t="s">
        <v>391</v>
      </c>
      <c r="D1" s="220" t="s">
        <v>392</v>
      </c>
      <c r="E1" s="220" t="s">
        <v>393</v>
      </c>
      <c r="F1" s="220">
        <v>1991</v>
      </c>
      <c r="G1" s="221" t="s">
        <v>1274</v>
      </c>
      <c r="H1" s="201"/>
      <c r="I1" s="201"/>
    </row>
    <row r="2" spans="1:9" s="1" customFormat="1" ht="12" customHeight="1" x14ac:dyDescent="0.2">
      <c r="A2" s="8" t="s">
        <v>168</v>
      </c>
      <c r="B2" s="2" t="s">
        <v>155</v>
      </c>
      <c r="C2" s="220" t="s">
        <v>391</v>
      </c>
      <c r="D2" s="220" t="s">
        <v>392</v>
      </c>
      <c r="E2" s="220" t="s">
        <v>393</v>
      </c>
      <c r="F2" s="220">
        <v>1993</v>
      </c>
      <c r="G2" s="221" t="s">
        <v>1275</v>
      </c>
      <c r="H2" s="201"/>
      <c r="I2" s="201"/>
    </row>
    <row r="3" spans="1:9" s="2" customFormat="1" ht="12" customHeight="1" x14ac:dyDescent="0.2">
      <c r="A3" s="8" t="s">
        <v>169</v>
      </c>
      <c r="B3" s="2" t="s">
        <v>155</v>
      </c>
      <c r="C3" s="220" t="s">
        <v>1791</v>
      </c>
      <c r="D3" s="220" t="s">
        <v>1792</v>
      </c>
      <c r="E3" s="220" t="s">
        <v>1793</v>
      </c>
      <c r="F3" s="220">
        <v>2016</v>
      </c>
      <c r="G3" s="221" t="s">
        <v>1795</v>
      </c>
      <c r="H3" s="199" t="s">
        <v>193</v>
      </c>
      <c r="I3" s="200">
        <v>42435</v>
      </c>
    </row>
    <row r="4" spans="1:9" s="2" customFormat="1" ht="12" customHeight="1" x14ac:dyDescent="0.2">
      <c r="A4" s="8" t="s">
        <v>170</v>
      </c>
      <c r="B4" s="2" t="s">
        <v>155</v>
      </c>
      <c r="C4" s="220" t="s">
        <v>397</v>
      </c>
      <c r="D4" s="220" t="s">
        <v>398</v>
      </c>
      <c r="E4" s="220" t="s">
        <v>399</v>
      </c>
      <c r="F4" s="220">
        <v>1993</v>
      </c>
      <c r="G4" s="221" t="s">
        <v>1276</v>
      </c>
      <c r="H4" s="199"/>
      <c r="I4" s="199"/>
    </row>
    <row r="5" spans="1:9" s="2" customFormat="1" ht="12" customHeight="1" x14ac:dyDescent="0.2">
      <c r="A5" s="8" t="s">
        <v>171</v>
      </c>
      <c r="B5" s="2" t="s">
        <v>155</v>
      </c>
      <c r="C5" s="220" t="s">
        <v>397</v>
      </c>
      <c r="D5" s="220" t="s">
        <v>398</v>
      </c>
      <c r="E5" s="220" t="s">
        <v>399</v>
      </c>
      <c r="F5" s="220">
        <v>1992</v>
      </c>
      <c r="G5" s="221" t="s">
        <v>1277</v>
      </c>
      <c r="H5" s="199"/>
      <c r="I5" s="199"/>
    </row>
    <row r="6" spans="1:9" s="2" customFormat="1" ht="12" customHeight="1" x14ac:dyDescent="0.2">
      <c r="A6" s="8" t="s">
        <v>172</v>
      </c>
      <c r="B6" s="2" t="s">
        <v>155</v>
      </c>
      <c r="C6" s="220" t="s">
        <v>397</v>
      </c>
      <c r="D6" s="220" t="s">
        <v>398</v>
      </c>
      <c r="E6" s="220" t="s">
        <v>399</v>
      </c>
      <c r="F6" s="220">
        <v>1993</v>
      </c>
      <c r="G6" s="221" t="s">
        <v>1278</v>
      </c>
      <c r="H6" s="199"/>
      <c r="I6" s="199"/>
    </row>
    <row r="7" spans="1:9" s="1" customFormat="1" ht="12" customHeight="1" x14ac:dyDescent="0.2">
      <c r="A7" s="8" t="s">
        <v>173</v>
      </c>
      <c r="B7" s="2" t="s">
        <v>155</v>
      </c>
      <c r="C7" s="220" t="s">
        <v>391</v>
      </c>
      <c r="D7" s="220" t="s">
        <v>392</v>
      </c>
      <c r="E7" s="220" t="s">
        <v>393</v>
      </c>
      <c r="F7" s="220">
        <v>1993</v>
      </c>
      <c r="G7" s="221" t="s">
        <v>1279</v>
      </c>
      <c r="H7" s="201"/>
      <c r="I7" s="201"/>
    </row>
    <row r="8" spans="1:9" s="2" customFormat="1" ht="12" customHeight="1" x14ac:dyDescent="0.2">
      <c r="A8" s="8" t="s">
        <v>174</v>
      </c>
      <c r="B8" s="2" t="s">
        <v>155</v>
      </c>
      <c r="C8" s="220" t="s">
        <v>391</v>
      </c>
      <c r="D8" s="220" t="s">
        <v>392</v>
      </c>
      <c r="E8" s="220" t="s">
        <v>393</v>
      </c>
      <c r="F8" s="220">
        <v>1991</v>
      </c>
      <c r="G8" s="221" t="s">
        <v>1280</v>
      </c>
      <c r="H8" s="199"/>
      <c r="I8" s="199"/>
    </row>
    <row r="9" spans="1:9" s="2" customFormat="1" ht="12" customHeight="1" x14ac:dyDescent="0.2">
      <c r="A9" s="8" t="s">
        <v>175</v>
      </c>
      <c r="B9" s="2" t="s">
        <v>155</v>
      </c>
      <c r="C9" s="220" t="s">
        <v>401</v>
      </c>
      <c r="D9" s="220" t="s">
        <v>402</v>
      </c>
      <c r="E9" s="220" t="s">
        <v>403</v>
      </c>
      <c r="F9" s="220">
        <v>2001</v>
      </c>
      <c r="G9" s="221" t="s">
        <v>1281</v>
      </c>
      <c r="H9" s="199"/>
      <c r="I9" s="199"/>
    </row>
    <row r="10" spans="1:9" s="2" customFormat="1" ht="12" customHeight="1" x14ac:dyDescent="0.2">
      <c r="A10" s="8" t="s">
        <v>176</v>
      </c>
      <c r="B10" s="2" t="s">
        <v>155</v>
      </c>
      <c r="C10" s="220" t="s">
        <v>1343</v>
      </c>
      <c r="D10" s="220" t="s">
        <v>1344</v>
      </c>
      <c r="E10" s="220" t="s">
        <v>1417</v>
      </c>
      <c r="F10" s="220">
        <v>2011</v>
      </c>
      <c r="G10" s="221" t="s">
        <v>1423</v>
      </c>
      <c r="H10" s="199" t="s">
        <v>196</v>
      </c>
      <c r="I10" s="200">
        <v>40825</v>
      </c>
    </row>
    <row r="11" spans="1:9" s="2" customFormat="1" ht="12" customHeight="1" x14ac:dyDescent="0.2">
      <c r="A11" s="8" t="s">
        <v>178</v>
      </c>
      <c r="B11" s="2" t="s">
        <v>155</v>
      </c>
      <c r="C11" s="220" t="s">
        <v>1343</v>
      </c>
      <c r="D11" s="220" t="s">
        <v>1344</v>
      </c>
      <c r="E11" s="220" t="s">
        <v>1500</v>
      </c>
      <c r="F11" s="220">
        <v>2013</v>
      </c>
      <c r="G11" s="221" t="s">
        <v>1301</v>
      </c>
      <c r="H11" s="199" t="s">
        <v>1501</v>
      </c>
      <c r="I11" s="200">
        <v>41300</v>
      </c>
    </row>
    <row r="12" spans="1:9" s="1" customFormat="1" ht="12" customHeight="1" x14ac:dyDescent="0.2">
      <c r="A12" s="8" t="s">
        <v>177</v>
      </c>
      <c r="B12" s="2" t="s">
        <v>155</v>
      </c>
      <c r="C12" s="220" t="s">
        <v>1343</v>
      </c>
      <c r="D12" s="220" t="s">
        <v>1344</v>
      </c>
      <c r="E12" s="220" t="s">
        <v>1417</v>
      </c>
      <c r="F12" s="220">
        <v>2011</v>
      </c>
      <c r="G12" s="221" t="s">
        <v>1420</v>
      </c>
      <c r="H12" s="199" t="s">
        <v>196</v>
      </c>
      <c r="I12" s="200">
        <v>40825</v>
      </c>
    </row>
    <row r="13" spans="1:9" s="2" customFormat="1" ht="12" customHeight="1" x14ac:dyDescent="0.2">
      <c r="A13" s="8" t="s">
        <v>179</v>
      </c>
      <c r="B13" s="2" t="s">
        <v>155</v>
      </c>
      <c r="C13" s="220" t="s">
        <v>1791</v>
      </c>
      <c r="D13" s="220" t="s">
        <v>1792</v>
      </c>
      <c r="E13" s="220" t="s">
        <v>1793</v>
      </c>
      <c r="F13" s="220">
        <v>2016</v>
      </c>
      <c r="G13" s="221" t="s">
        <v>1794</v>
      </c>
      <c r="H13" s="199" t="s">
        <v>193</v>
      </c>
      <c r="I13" s="200">
        <v>42435</v>
      </c>
    </row>
    <row r="14" spans="1:9" s="2" customFormat="1" ht="12" customHeight="1" x14ac:dyDescent="0.2">
      <c r="A14" s="8" t="s">
        <v>180</v>
      </c>
      <c r="B14" s="2" t="s">
        <v>155</v>
      </c>
      <c r="C14" s="220" t="s">
        <v>689</v>
      </c>
      <c r="D14" s="220" t="s">
        <v>690</v>
      </c>
      <c r="E14" s="220" t="s">
        <v>691</v>
      </c>
      <c r="F14" s="220">
        <v>1989</v>
      </c>
      <c r="G14" s="221" t="s">
        <v>1282</v>
      </c>
      <c r="H14" s="199"/>
      <c r="I14" s="199"/>
    </row>
    <row r="15" spans="1:9" s="2" customFormat="1" ht="12" customHeight="1" x14ac:dyDescent="0.2">
      <c r="A15" s="8" t="s">
        <v>181</v>
      </c>
      <c r="B15" s="2" t="s">
        <v>155</v>
      </c>
      <c r="C15" s="220" t="s">
        <v>401</v>
      </c>
      <c r="D15" s="220" t="s">
        <v>402</v>
      </c>
      <c r="E15" s="220" t="s">
        <v>403</v>
      </c>
      <c r="F15" s="220">
        <v>2001</v>
      </c>
      <c r="G15" s="221" t="s">
        <v>1283</v>
      </c>
      <c r="H15" s="199"/>
      <c r="I15" s="199"/>
    </row>
    <row r="16" spans="1:9" s="2" customFormat="1" ht="12" customHeight="1" x14ac:dyDescent="0.2">
      <c r="A16" s="8" t="s">
        <v>182</v>
      </c>
      <c r="B16" s="2" t="s">
        <v>155</v>
      </c>
      <c r="C16" s="220" t="s">
        <v>1791</v>
      </c>
      <c r="D16" s="220" t="s">
        <v>1792</v>
      </c>
      <c r="E16" s="220" t="s">
        <v>1793</v>
      </c>
      <c r="F16" s="220">
        <v>2016</v>
      </c>
      <c r="G16" s="222" t="s">
        <v>1796</v>
      </c>
      <c r="H16" s="199" t="s">
        <v>193</v>
      </c>
      <c r="I16" s="200">
        <v>42435</v>
      </c>
    </row>
    <row r="17" spans="1:9" s="1" customFormat="1" ht="12" customHeight="1" x14ac:dyDescent="0.2">
      <c r="A17" s="8" t="s">
        <v>183</v>
      </c>
      <c r="B17" s="2" t="s">
        <v>155</v>
      </c>
      <c r="C17" s="220" t="s">
        <v>401</v>
      </c>
      <c r="D17" s="220" t="s">
        <v>402</v>
      </c>
      <c r="E17" s="220" t="s">
        <v>403</v>
      </c>
      <c r="F17" s="220">
        <v>2001</v>
      </c>
      <c r="G17" s="221" t="s">
        <v>1284</v>
      </c>
      <c r="H17" s="201"/>
      <c r="I17" s="201"/>
    </row>
    <row r="18" spans="1:9" s="2" customFormat="1" ht="12" customHeight="1" x14ac:dyDescent="0.2">
      <c r="A18" s="8" t="s">
        <v>184</v>
      </c>
      <c r="B18" s="2" t="s">
        <v>155</v>
      </c>
      <c r="C18" s="220" t="s">
        <v>401</v>
      </c>
      <c r="D18" s="220" t="s">
        <v>402</v>
      </c>
      <c r="E18" s="220" t="s">
        <v>403</v>
      </c>
      <c r="F18" s="220">
        <v>2000</v>
      </c>
      <c r="G18" s="221" t="s">
        <v>1285</v>
      </c>
      <c r="H18" s="199"/>
      <c r="I18" s="199"/>
    </row>
    <row r="19" spans="1:9" s="5" customFormat="1" ht="12" customHeight="1" x14ac:dyDescent="0.2">
      <c r="A19" s="8" t="s">
        <v>167</v>
      </c>
      <c r="B19" s="2" t="s">
        <v>156</v>
      </c>
      <c r="C19" s="220" t="s">
        <v>1051</v>
      </c>
      <c r="D19" s="220" t="s">
        <v>571</v>
      </c>
      <c r="E19" s="220" t="s">
        <v>572</v>
      </c>
      <c r="F19" s="220">
        <v>2009</v>
      </c>
      <c r="G19" s="221" t="s">
        <v>1286</v>
      </c>
      <c r="H19" s="223" t="s">
        <v>904</v>
      </c>
      <c r="I19" s="200">
        <v>40117</v>
      </c>
    </row>
    <row r="20" spans="1:9" s="6" customFormat="1" ht="12" customHeight="1" x14ac:dyDescent="0.2">
      <c r="A20" s="8" t="s">
        <v>168</v>
      </c>
      <c r="B20" s="2" t="s">
        <v>156</v>
      </c>
      <c r="C20" s="220" t="s">
        <v>1051</v>
      </c>
      <c r="D20" s="220" t="s">
        <v>571</v>
      </c>
      <c r="E20" s="220" t="s">
        <v>572</v>
      </c>
      <c r="F20" s="220">
        <v>2009</v>
      </c>
      <c r="G20" s="221" t="s">
        <v>1287</v>
      </c>
      <c r="H20" s="223" t="s">
        <v>196</v>
      </c>
      <c r="I20" s="200">
        <v>40090</v>
      </c>
    </row>
    <row r="21" spans="1:9" ht="12" customHeight="1" x14ac:dyDescent="0.2">
      <c r="A21" s="8" t="s">
        <v>169</v>
      </c>
      <c r="B21" s="2" t="s">
        <v>156</v>
      </c>
      <c r="C21" s="220" t="s">
        <v>1051</v>
      </c>
      <c r="D21" s="220" t="s">
        <v>571</v>
      </c>
      <c r="E21" s="220" t="s">
        <v>572</v>
      </c>
      <c r="F21" s="220">
        <v>2009</v>
      </c>
      <c r="G21" s="221" t="s">
        <v>1288</v>
      </c>
      <c r="H21" s="210" t="s">
        <v>904</v>
      </c>
      <c r="I21" s="205">
        <v>40117</v>
      </c>
    </row>
    <row r="22" spans="1:9" ht="12" customHeight="1" x14ac:dyDescent="0.2">
      <c r="A22" s="8" t="s">
        <v>170</v>
      </c>
      <c r="B22" s="2" t="s">
        <v>156</v>
      </c>
      <c r="C22" s="220" t="s">
        <v>1051</v>
      </c>
      <c r="D22" s="220" t="s">
        <v>571</v>
      </c>
      <c r="E22" s="220" t="s">
        <v>572</v>
      </c>
      <c r="F22" s="220">
        <v>2009</v>
      </c>
      <c r="G22" s="221" t="s">
        <v>1289</v>
      </c>
      <c r="H22" s="210" t="s">
        <v>904</v>
      </c>
      <c r="I22" s="205">
        <v>40117</v>
      </c>
    </row>
    <row r="23" spans="1:9" ht="12" customHeight="1" x14ac:dyDescent="0.2">
      <c r="A23" s="8" t="s">
        <v>171</v>
      </c>
      <c r="B23" s="2" t="s">
        <v>156</v>
      </c>
      <c r="C23" s="220" t="s">
        <v>1051</v>
      </c>
      <c r="D23" s="220" t="s">
        <v>571</v>
      </c>
      <c r="E23" s="220" t="s">
        <v>572</v>
      </c>
      <c r="F23" s="220">
        <v>2010</v>
      </c>
      <c r="G23" s="221" t="s">
        <v>1350</v>
      </c>
      <c r="H23" s="210" t="s">
        <v>189</v>
      </c>
      <c r="I23" s="205">
        <v>40264</v>
      </c>
    </row>
    <row r="24" spans="1:9" ht="12" customHeight="1" x14ac:dyDescent="0.2">
      <c r="A24" s="8" t="s">
        <v>172</v>
      </c>
      <c r="B24" s="2" t="s">
        <v>156</v>
      </c>
      <c r="C24" s="220" t="s">
        <v>1051</v>
      </c>
      <c r="D24" s="220" t="s">
        <v>571</v>
      </c>
      <c r="E24" s="220" t="s">
        <v>572</v>
      </c>
      <c r="F24" s="220">
        <v>2010</v>
      </c>
      <c r="G24" s="221" t="s">
        <v>1351</v>
      </c>
      <c r="H24" s="210" t="s">
        <v>189</v>
      </c>
      <c r="I24" s="205">
        <v>40264</v>
      </c>
    </row>
    <row r="25" spans="1:9" ht="12" customHeight="1" x14ac:dyDescent="0.2">
      <c r="A25" s="8" t="s">
        <v>173</v>
      </c>
      <c r="B25" s="2" t="s">
        <v>156</v>
      </c>
      <c r="C25" s="220" t="s">
        <v>1051</v>
      </c>
      <c r="D25" s="220" t="s">
        <v>571</v>
      </c>
      <c r="E25" s="220" t="s">
        <v>1418</v>
      </c>
      <c r="F25" s="220">
        <v>2011</v>
      </c>
      <c r="G25" s="221" t="s">
        <v>1428</v>
      </c>
      <c r="H25" s="210" t="s">
        <v>196</v>
      </c>
      <c r="I25" s="205">
        <v>40825</v>
      </c>
    </row>
    <row r="26" spans="1:9" ht="12" customHeight="1" x14ac:dyDescent="0.2">
      <c r="A26" s="8" t="s">
        <v>174</v>
      </c>
      <c r="B26" s="2" t="s">
        <v>156</v>
      </c>
      <c r="C26" s="220" t="s">
        <v>1051</v>
      </c>
      <c r="D26" s="220" t="s">
        <v>571</v>
      </c>
      <c r="E26" s="220" t="s">
        <v>1418</v>
      </c>
      <c r="F26" s="220">
        <v>2011</v>
      </c>
      <c r="G26" s="221" t="s">
        <v>1419</v>
      </c>
      <c r="H26" s="210" t="s">
        <v>196</v>
      </c>
      <c r="I26" s="205">
        <v>40825</v>
      </c>
    </row>
    <row r="27" spans="1:9" ht="12" customHeight="1" x14ac:dyDescent="0.2">
      <c r="A27" s="8" t="s">
        <v>175</v>
      </c>
      <c r="B27" s="2" t="s">
        <v>156</v>
      </c>
      <c r="C27" s="220" t="s">
        <v>1051</v>
      </c>
      <c r="D27" s="220" t="s">
        <v>571</v>
      </c>
      <c r="E27" s="220" t="s">
        <v>1418</v>
      </c>
      <c r="F27" s="220">
        <v>2011</v>
      </c>
      <c r="G27" s="221" t="s">
        <v>1413</v>
      </c>
      <c r="H27" s="210" t="s">
        <v>567</v>
      </c>
      <c r="I27" s="205">
        <v>40818</v>
      </c>
    </row>
    <row r="28" spans="1:9" ht="12" customHeight="1" x14ac:dyDescent="0.2">
      <c r="A28" s="8" t="s">
        <v>176</v>
      </c>
      <c r="B28" s="2" t="s">
        <v>156</v>
      </c>
      <c r="C28" s="220" t="s">
        <v>1343</v>
      </c>
      <c r="D28" s="220" t="s">
        <v>1344</v>
      </c>
      <c r="E28" s="220" t="s">
        <v>1500</v>
      </c>
      <c r="F28" s="220">
        <v>2016</v>
      </c>
      <c r="G28" s="221" t="s">
        <v>1874</v>
      </c>
      <c r="H28" s="210" t="s">
        <v>1871</v>
      </c>
      <c r="I28" s="205">
        <v>42591</v>
      </c>
    </row>
    <row r="29" spans="1:9" ht="12" customHeight="1" x14ac:dyDescent="0.2">
      <c r="A29" s="8" t="s">
        <v>178</v>
      </c>
      <c r="B29" s="2" t="s">
        <v>156</v>
      </c>
      <c r="C29" s="220" t="s">
        <v>1343</v>
      </c>
      <c r="D29" s="220" t="s">
        <v>1344</v>
      </c>
      <c r="E29" s="220" t="s">
        <v>1500</v>
      </c>
      <c r="F29" s="220">
        <v>2016</v>
      </c>
      <c r="G29" s="221" t="s">
        <v>1872</v>
      </c>
      <c r="H29" s="210" t="s">
        <v>1871</v>
      </c>
      <c r="I29" s="205">
        <v>42591</v>
      </c>
    </row>
    <row r="30" spans="1:9" ht="12" customHeight="1" x14ac:dyDescent="0.2">
      <c r="A30" s="8" t="s">
        <v>177</v>
      </c>
      <c r="B30" s="2" t="s">
        <v>156</v>
      </c>
      <c r="C30" s="220" t="s">
        <v>1051</v>
      </c>
      <c r="D30" s="220" t="s">
        <v>571</v>
      </c>
      <c r="E30" s="220" t="s">
        <v>572</v>
      </c>
      <c r="F30" s="220">
        <v>2010</v>
      </c>
      <c r="G30" s="221" t="s">
        <v>1352</v>
      </c>
      <c r="H30" s="210" t="s">
        <v>189</v>
      </c>
      <c r="I30" s="205">
        <v>40264</v>
      </c>
    </row>
    <row r="31" spans="1:9" ht="12" customHeight="1" x14ac:dyDescent="0.2">
      <c r="A31" s="8" t="s">
        <v>179</v>
      </c>
      <c r="B31" s="2" t="s">
        <v>156</v>
      </c>
      <c r="C31" s="220" t="s">
        <v>391</v>
      </c>
      <c r="D31" s="220" t="s">
        <v>392</v>
      </c>
      <c r="E31" s="220" t="s">
        <v>393</v>
      </c>
      <c r="F31" s="220">
        <v>1993</v>
      </c>
      <c r="G31" s="221" t="s">
        <v>1290</v>
      </c>
    </row>
    <row r="32" spans="1:9" ht="12" customHeight="1" x14ac:dyDescent="0.2">
      <c r="A32" s="8" t="s">
        <v>180</v>
      </c>
      <c r="B32" s="2" t="s">
        <v>156</v>
      </c>
      <c r="C32" s="220" t="s">
        <v>1588</v>
      </c>
      <c r="D32" s="220" t="s">
        <v>1589</v>
      </c>
      <c r="E32" s="220" t="s">
        <v>1822</v>
      </c>
      <c r="F32" s="220">
        <v>2016</v>
      </c>
      <c r="G32" s="221" t="s">
        <v>1823</v>
      </c>
      <c r="H32" s="210" t="s">
        <v>189</v>
      </c>
      <c r="I32" s="205">
        <v>42448</v>
      </c>
    </row>
    <row r="33" spans="1:9" ht="12" customHeight="1" x14ac:dyDescent="0.2">
      <c r="A33" s="8" t="s">
        <v>181</v>
      </c>
      <c r="B33" s="2" t="s">
        <v>156</v>
      </c>
      <c r="C33" s="220" t="s">
        <v>401</v>
      </c>
      <c r="D33" s="220" t="s">
        <v>402</v>
      </c>
      <c r="E33" s="220" t="s">
        <v>403</v>
      </c>
      <c r="F33" s="220">
        <v>2004</v>
      </c>
      <c r="G33" s="221" t="s">
        <v>1291</v>
      </c>
      <c r="H33" s="210" t="s">
        <v>192</v>
      </c>
      <c r="I33" s="205">
        <v>38263</v>
      </c>
    </row>
    <row r="34" spans="1:9" ht="12" customHeight="1" x14ac:dyDescent="0.2">
      <c r="A34" s="8" t="s">
        <v>182</v>
      </c>
      <c r="B34" s="2" t="s">
        <v>156</v>
      </c>
      <c r="C34" s="220" t="s">
        <v>1051</v>
      </c>
      <c r="D34" s="220" t="s">
        <v>571</v>
      </c>
      <c r="E34" s="220" t="s">
        <v>572</v>
      </c>
      <c r="F34" s="220">
        <v>2009</v>
      </c>
      <c r="G34" s="221" t="s">
        <v>1292</v>
      </c>
      <c r="H34" s="223" t="s">
        <v>196</v>
      </c>
      <c r="I34" s="200">
        <v>40090</v>
      </c>
    </row>
    <row r="35" spans="1:9" ht="12" customHeight="1" x14ac:dyDescent="0.2">
      <c r="A35" s="8" t="s">
        <v>183</v>
      </c>
      <c r="B35" s="2" t="s">
        <v>156</v>
      </c>
      <c r="C35" s="220" t="s">
        <v>1051</v>
      </c>
      <c r="D35" s="220" t="s">
        <v>571</v>
      </c>
      <c r="E35" s="220" t="s">
        <v>572</v>
      </c>
      <c r="F35" s="220">
        <v>2009</v>
      </c>
      <c r="G35" s="221" t="s">
        <v>1293</v>
      </c>
      <c r="H35" s="210" t="s">
        <v>904</v>
      </c>
      <c r="I35" s="205">
        <v>40117</v>
      </c>
    </row>
    <row r="36" spans="1:9" ht="12" customHeight="1" x14ac:dyDescent="0.2">
      <c r="A36" s="8" t="s">
        <v>184</v>
      </c>
      <c r="B36" s="2" t="s">
        <v>156</v>
      </c>
      <c r="C36" s="220" t="s">
        <v>1343</v>
      </c>
      <c r="D36" s="220" t="s">
        <v>1344</v>
      </c>
      <c r="E36" s="220" t="s">
        <v>1500</v>
      </c>
      <c r="F36" s="220">
        <v>2016</v>
      </c>
      <c r="G36" s="221" t="s">
        <v>1873</v>
      </c>
      <c r="H36" s="210" t="s">
        <v>1871</v>
      </c>
      <c r="I36" s="205">
        <v>42591</v>
      </c>
    </row>
    <row r="37" spans="1:9" ht="12" customHeight="1" x14ac:dyDescent="0.2">
      <c r="A37" s="8" t="s">
        <v>167</v>
      </c>
      <c r="B37" s="2" t="s">
        <v>157</v>
      </c>
      <c r="C37" s="220" t="s">
        <v>1459</v>
      </c>
      <c r="D37" s="220" t="s">
        <v>1421</v>
      </c>
      <c r="E37" s="220" t="s">
        <v>1460</v>
      </c>
      <c r="F37" s="220">
        <v>2014</v>
      </c>
      <c r="G37" s="221" t="s">
        <v>1651</v>
      </c>
      <c r="H37" s="210" t="s">
        <v>1650</v>
      </c>
      <c r="I37" s="204">
        <v>41665</v>
      </c>
    </row>
    <row r="38" spans="1:9" ht="12" customHeight="1" x14ac:dyDescent="0.2">
      <c r="A38" s="8" t="s">
        <v>168</v>
      </c>
      <c r="B38" s="2" t="s">
        <v>157</v>
      </c>
      <c r="C38" s="220" t="s">
        <v>1459</v>
      </c>
      <c r="D38" s="220" t="s">
        <v>1421</v>
      </c>
      <c r="E38" s="220" t="s">
        <v>1460</v>
      </c>
      <c r="F38" s="220">
        <v>2014</v>
      </c>
      <c r="G38" s="221" t="s">
        <v>1649</v>
      </c>
      <c r="H38" s="210" t="s">
        <v>1650</v>
      </c>
      <c r="I38" s="204">
        <v>41664</v>
      </c>
    </row>
    <row r="39" spans="1:9" ht="12" customHeight="1" x14ac:dyDescent="0.2">
      <c r="A39" s="8" t="s">
        <v>169</v>
      </c>
      <c r="B39" s="2" t="s">
        <v>157</v>
      </c>
      <c r="C39" s="220" t="s">
        <v>2029</v>
      </c>
      <c r="D39" s="220" t="s">
        <v>2027</v>
      </c>
      <c r="E39" s="220" t="s">
        <v>2028</v>
      </c>
      <c r="F39" s="220">
        <v>2019</v>
      </c>
      <c r="G39" s="212" t="s">
        <v>2107</v>
      </c>
      <c r="H39" s="199" t="s">
        <v>1402</v>
      </c>
      <c r="I39" s="200">
        <v>43512</v>
      </c>
    </row>
    <row r="40" spans="1:9" ht="12" customHeight="1" x14ac:dyDescent="0.2">
      <c r="A40" s="8" t="s">
        <v>170</v>
      </c>
      <c r="B40" s="2" t="s">
        <v>157</v>
      </c>
      <c r="C40" s="236" t="s">
        <v>2029</v>
      </c>
      <c r="D40" s="236" t="s">
        <v>2027</v>
      </c>
      <c r="E40" s="236" t="s">
        <v>2028</v>
      </c>
      <c r="F40" s="236">
        <v>2020</v>
      </c>
      <c r="G40" s="233" t="s">
        <v>2177</v>
      </c>
      <c r="H40" s="237" t="s">
        <v>193</v>
      </c>
      <c r="I40" s="238">
        <v>43897</v>
      </c>
    </row>
    <row r="41" spans="1:9" ht="12" customHeight="1" x14ac:dyDescent="0.2">
      <c r="A41" s="8" t="s">
        <v>171</v>
      </c>
      <c r="B41" s="2" t="s">
        <v>157</v>
      </c>
      <c r="C41" s="236" t="s">
        <v>2013</v>
      </c>
      <c r="D41" s="236" t="s">
        <v>1972</v>
      </c>
      <c r="E41" s="236" t="s">
        <v>1973</v>
      </c>
      <c r="F41" s="236">
        <v>2020</v>
      </c>
      <c r="G41" s="244" t="s">
        <v>2182</v>
      </c>
      <c r="H41" s="245" t="s">
        <v>2169</v>
      </c>
      <c r="I41" s="243">
        <v>43856</v>
      </c>
    </row>
    <row r="42" spans="1:9" ht="12" customHeight="1" x14ac:dyDescent="0.2">
      <c r="A42" s="8" t="s">
        <v>172</v>
      </c>
      <c r="B42" s="2" t="s">
        <v>157</v>
      </c>
      <c r="C42" s="220" t="s">
        <v>2029</v>
      </c>
      <c r="D42" s="220" t="s">
        <v>2027</v>
      </c>
      <c r="E42" s="220" t="s">
        <v>2028</v>
      </c>
      <c r="F42" s="220">
        <v>2019</v>
      </c>
      <c r="G42" s="221" t="s">
        <v>2119</v>
      </c>
      <c r="H42" s="210" t="s">
        <v>1880</v>
      </c>
      <c r="I42" s="205">
        <v>43547</v>
      </c>
    </row>
    <row r="43" spans="1:9" ht="12" customHeight="1" x14ac:dyDescent="0.2">
      <c r="A43" s="8" t="s">
        <v>173</v>
      </c>
      <c r="B43" s="2" t="s">
        <v>157</v>
      </c>
      <c r="C43" s="220" t="s">
        <v>2029</v>
      </c>
      <c r="D43" s="220" t="s">
        <v>2027</v>
      </c>
      <c r="E43" s="220" t="s">
        <v>2028</v>
      </c>
      <c r="F43" s="220">
        <v>2019</v>
      </c>
      <c r="G43" s="221" t="s">
        <v>2123</v>
      </c>
      <c r="H43" s="210" t="s">
        <v>566</v>
      </c>
      <c r="I43" s="205">
        <v>43617</v>
      </c>
    </row>
    <row r="44" spans="1:9" ht="12" customHeight="1" x14ac:dyDescent="0.2">
      <c r="A44" s="8" t="s">
        <v>174</v>
      </c>
      <c r="B44" s="2" t="s">
        <v>157</v>
      </c>
      <c r="C44" s="220" t="s">
        <v>2029</v>
      </c>
      <c r="D44" s="220" t="s">
        <v>2027</v>
      </c>
      <c r="E44" s="220" t="s">
        <v>2028</v>
      </c>
      <c r="F44" s="220">
        <v>2019</v>
      </c>
      <c r="G44" s="221" t="s">
        <v>2118</v>
      </c>
      <c r="H44" s="210" t="s">
        <v>1880</v>
      </c>
      <c r="I44" s="205">
        <v>43547</v>
      </c>
    </row>
    <row r="45" spans="1:9" ht="12" customHeight="1" x14ac:dyDescent="0.2">
      <c r="A45" s="8" t="s">
        <v>175</v>
      </c>
      <c r="B45" s="2" t="s">
        <v>157</v>
      </c>
      <c r="C45" s="220" t="s">
        <v>2029</v>
      </c>
      <c r="D45" s="220" t="s">
        <v>2027</v>
      </c>
      <c r="E45" s="220" t="s">
        <v>2028</v>
      </c>
      <c r="F45" s="220">
        <v>2019</v>
      </c>
      <c r="G45" s="221" t="s">
        <v>2104</v>
      </c>
      <c r="H45" s="210" t="s">
        <v>189</v>
      </c>
      <c r="I45" s="205">
        <v>43540</v>
      </c>
    </row>
    <row r="46" spans="1:9" ht="12" customHeight="1" x14ac:dyDescent="0.2">
      <c r="A46" s="8" t="s">
        <v>176</v>
      </c>
      <c r="B46" s="2" t="s">
        <v>157</v>
      </c>
      <c r="C46" s="220" t="s">
        <v>408</v>
      </c>
      <c r="D46" s="220" t="s">
        <v>409</v>
      </c>
      <c r="E46" s="220" t="s">
        <v>992</v>
      </c>
      <c r="F46" s="220">
        <v>2011</v>
      </c>
      <c r="G46" s="221" t="s">
        <v>1397</v>
      </c>
      <c r="H46" s="210" t="s">
        <v>195</v>
      </c>
      <c r="I46" s="205">
        <v>40677</v>
      </c>
    </row>
    <row r="47" spans="1:9" ht="12" customHeight="1" x14ac:dyDescent="0.2">
      <c r="A47" s="8" t="s">
        <v>178</v>
      </c>
      <c r="B47" s="2" t="s">
        <v>157</v>
      </c>
      <c r="C47" s="236" t="s">
        <v>2013</v>
      </c>
      <c r="D47" s="236" t="s">
        <v>1972</v>
      </c>
      <c r="E47" s="236" t="s">
        <v>1973</v>
      </c>
      <c r="F47" s="236">
        <v>2020</v>
      </c>
      <c r="G47" s="244" t="s">
        <v>2180</v>
      </c>
      <c r="H47" s="245" t="s">
        <v>1402</v>
      </c>
      <c r="I47" s="243">
        <v>43876</v>
      </c>
    </row>
    <row r="48" spans="1:9" ht="12" customHeight="1" x14ac:dyDescent="0.2">
      <c r="A48" s="8" t="s">
        <v>177</v>
      </c>
      <c r="B48" s="2" t="s">
        <v>157</v>
      </c>
      <c r="C48" s="220" t="s">
        <v>1459</v>
      </c>
      <c r="D48" s="220" t="s">
        <v>1421</v>
      </c>
      <c r="E48" s="220" t="s">
        <v>1460</v>
      </c>
      <c r="F48" s="220">
        <v>2013</v>
      </c>
      <c r="G48" s="221" t="s">
        <v>1525</v>
      </c>
      <c r="H48" s="210" t="s">
        <v>193</v>
      </c>
      <c r="I48" s="205">
        <v>41335</v>
      </c>
    </row>
    <row r="49" spans="1:9" ht="12" customHeight="1" x14ac:dyDescent="0.2">
      <c r="A49" s="8" t="s">
        <v>179</v>
      </c>
      <c r="B49" s="2" t="s">
        <v>157</v>
      </c>
      <c r="C49" s="220" t="s">
        <v>391</v>
      </c>
      <c r="D49" s="220" t="s">
        <v>392</v>
      </c>
      <c r="E49" s="220" t="s">
        <v>393</v>
      </c>
      <c r="F49" s="220">
        <v>2001</v>
      </c>
      <c r="G49" s="221" t="s">
        <v>1294</v>
      </c>
    </row>
    <row r="50" spans="1:9" ht="12" customHeight="1" x14ac:dyDescent="0.2">
      <c r="A50" s="8" t="s">
        <v>180</v>
      </c>
      <c r="B50" s="2" t="s">
        <v>157</v>
      </c>
      <c r="C50" s="220" t="s">
        <v>1743</v>
      </c>
      <c r="D50" s="220" t="s">
        <v>1744</v>
      </c>
      <c r="E50" s="220" t="s">
        <v>1819</v>
      </c>
      <c r="F50" s="220">
        <v>2018</v>
      </c>
      <c r="G50" s="212" t="s">
        <v>2000</v>
      </c>
      <c r="H50" s="199" t="s">
        <v>1779</v>
      </c>
      <c r="I50" s="200">
        <v>43182</v>
      </c>
    </row>
    <row r="51" spans="1:9" ht="12" customHeight="1" x14ac:dyDescent="0.2">
      <c r="A51" s="8" t="s">
        <v>181</v>
      </c>
      <c r="B51" s="2" t="s">
        <v>157</v>
      </c>
      <c r="C51" s="220" t="s">
        <v>1743</v>
      </c>
      <c r="D51" s="220" t="s">
        <v>1744</v>
      </c>
      <c r="E51" s="220" t="s">
        <v>1819</v>
      </c>
      <c r="F51" s="220">
        <v>2017</v>
      </c>
      <c r="G51" s="212" t="s">
        <v>1916</v>
      </c>
      <c r="H51" s="199" t="s">
        <v>1378</v>
      </c>
      <c r="I51" s="200">
        <v>42819</v>
      </c>
    </row>
    <row r="52" spans="1:9" ht="12" customHeight="1" x14ac:dyDescent="0.2">
      <c r="A52" s="8" t="s">
        <v>182</v>
      </c>
      <c r="B52" s="2" t="s">
        <v>157</v>
      </c>
      <c r="C52" s="220" t="s">
        <v>1459</v>
      </c>
      <c r="D52" s="220" t="s">
        <v>1421</v>
      </c>
      <c r="E52" s="220" t="s">
        <v>1460</v>
      </c>
      <c r="F52" s="220">
        <v>2014</v>
      </c>
      <c r="G52" s="221" t="s">
        <v>1652</v>
      </c>
      <c r="H52" s="210" t="s">
        <v>1650</v>
      </c>
      <c r="I52" s="205">
        <v>41665</v>
      </c>
    </row>
    <row r="53" spans="1:9" ht="12" customHeight="1" x14ac:dyDescent="0.2">
      <c r="A53" s="8" t="s">
        <v>183</v>
      </c>
      <c r="B53" s="2" t="s">
        <v>157</v>
      </c>
      <c r="C53" s="236" t="s">
        <v>2013</v>
      </c>
      <c r="D53" s="236" t="s">
        <v>1972</v>
      </c>
      <c r="E53" s="236" t="s">
        <v>1973</v>
      </c>
      <c r="F53" s="236">
        <v>2020</v>
      </c>
      <c r="G53" s="244" t="s">
        <v>2181</v>
      </c>
      <c r="H53" s="245" t="s">
        <v>193</v>
      </c>
      <c r="I53" s="243">
        <v>43897</v>
      </c>
    </row>
    <row r="54" spans="1:9" ht="12" customHeight="1" x14ac:dyDescent="0.2">
      <c r="A54" s="8" t="s">
        <v>184</v>
      </c>
      <c r="B54" s="2" t="s">
        <v>157</v>
      </c>
      <c r="C54" s="220" t="s">
        <v>2029</v>
      </c>
      <c r="D54" s="220" t="s">
        <v>2027</v>
      </c>
      <c r="E54" s="220" t="s">
        <v>2028</v>
      </c>
      <c r="F54" s="220">
        <v>2019</v>
      </c>
      <c r="G54" s="224" t="s">
        <v>2124</v>
      </c>
      <c r="H54" s="225" t="s">
        <v>904</v>
      </c>
      <c r="I54" s="226">
        <v>43617</v>
      </c>
    </row>
    <row r="55" spans="1:9" ht="12" customHeight="1" x14ac:dyDescent="0.2">
      <c r="A55" s="8" t="s">
        <v>167</v>
      </c>
      <c r="B55" s="2" t="s">
        <v>158</v>
      </c>
      <c r="C55" s="220" t="s">
        <v>1459</v>
      </c>
      <c r="D55" s="220" t="s">
        <v>1421</v>
      </c>
      <c r="E55" s="220" t="s">
        <v>1893</v>
      </c>
      <c r="F55" s="220">
        <v>2017</v>
      </c>
      <c r="G55" s="221" t="s">
        <v>1901</v>
      </c>
      <c r="H55" s="210" t="s">
        <v>1902</v>
      </c>
      <c r="I55" s="205">
        <v>42770</v>
      </c>
    </row>
    <row r="56" spans="1:9" ht="12" customHeight="1" x14ac:dyDescent="0.2">
      <c r="A56" s="8" t="s">
        <v>168</v>
      </c>
      <c r="B56" s="2" t="s">
        <v>158</v>
      </c>
      <c r="C56" s="220" t="s">
        <v>1459</v>
      </c>
      <c r="D56" s="220" t="s">
        <v>1421</v>
      </c>
      <c r="E56" s="220" t="s">
        <v>1893</v>
      </c>
      <c r="F56" s="220">
        <v>2017</v>
      </c>
      <c r="G56" s="221" t="s">
        <v>1957</v>
      </c>
      <c r="H56" s="210" t="s">
        <v>1895</v>
      </c>
      <c r="I56" s="205">
        <v>42754</v>
      </c>
    </row>
    <row r="57" spans="1:9" ht="12" customHeight="1" x14ac:dyDescent="0.2">
      <c r="A57" s="8" t="s">
        <v>169</v>
      </c>
      <c r="B57" s="2" t="s">
        <v>158</v>
      </c>
      <c r="C57" s="220" t="s">
        <v>1459</v>
      </c>
      <c r="D57" s="220" t="s">
        <v>1421</v>
      </c>
      <c r="E57" s="220" t="s">
        <v>1893</v>
      </c>
      <c r="F57" s="220">
        <v>2017</v>
      </c>
      <c r="G57" s="221" t="s">
        <v>1958</v>
      </c>
      <c r="H57" s="210" t="s">
        <v>1895</v>
      </c>
      <c r="I57" s="205">
        <v>42754</v>
      </c>
    </row>
    <row r="58" spans="1:9" ht="12" customHeight="1" x14ac:dyDescent="0.2">
      <c r="A58" s="8" t="s">
        <v>170</v>
      </c>
      <c r="B58" s="2" t="s">
        <v>158</v>
      </c>
      <c r="C58" s="220" t="s">
        <v>1459</v>
      </c>
      <c r="D58" s="220" t="s">
        <v>1421</v>
      </c>
      <c r="E58" s="220" t="s">
        <v>1893</v>
      </c>
      <c r="F58" s="220">
        <v>2017</v>
      </c>
      <c r="G58" s="221" t="s">
        <v>1894</v>
      </c>
      <c r="H58" s="210" t="s">
        <v>190</v>
      </c>
      <c r="I58" s="205">
        <v>42763</v>
      </c>
    </row>
    <row r="59" spans="1:9" ht="12" customHeight="1" x14ac:dyDescent="0.2">
      <c r="A59" s="8" t="s">
        <v>171</v>
      </c>
      <c r="B59" s="2" t="s">
        <v>158</v>
      </c>
      <c r="C59" s="220" t="s">
        <v>185</v>
      </c>
      <c r="D59" s="220" t="s">
        <v>426</v>
      </c>
      <c r="E59" s="220" t="s">
        <v>427</v>
      </c>
      <c r="F59" s="220">
        <v>2007</v>
      </c>
      <c r="G59" s="221" t="s">
        <v>1295</v>
      </c>
      <c r="H59" s="210" t="s">
        <v>189</v>
      </c>
      <c r="I59" s="205">
        <v>39207</v>
      </c>
    </row>
    <row r="60" spans="1:9" ht="12" customHeight="1" x14ac:dyDescent="0.2">
      <c r="A60" s="8" t="s">
        <v>172</v>
      </c>
      <c r="B60" s="2" t="s">
        <v>158</v>
      </c>
      <c r="C60" s="220" t="s">
        <v>185</v>
      </c>
      <c r="D60" s="220" t="s">
        <v>426</v>
      </c>
      <c r="E60" s="220" t="s">
        <v>427</v>
      </c>
      <c r="F60" s="220">
        <v>2005</v>
      </c>
      <c r="G60" s="221" t="s">
        <v>1296</v>
      </c>
      <c r="H60" s="210" t="s">
        <v>187</v>
      </c>
      <c r="I60" s="205">
        <v>38521</v>
      </c>
    </row>
    <row r="61" spans="1:9" ht="12" customHeight="1" x14ac:dyDescent="0.2">
      <c r="A61" s="8" t="s">
        <v>173</v>
      </c>
      <c r="B61" s="2" t="s">
        <v>158</v>
      </c>
      <c r="C61" s="220" t="s">
        <v>457</v>
      </c>
      <c r="D61" s="220" t="s">
        <v>458</v>
      </c>
      <c r="E61" s="220" t="s">
        <v>459</v>
      </c>
      <c r="F61" s="220">
        <v>2004</v>
      </c>
      <c r="G61" s="221" t="s">
        <v>1297</v>
      </c>
      <c r="H61" s="210" t="s">
        <v>186</v>
      </c>
      <c r="I61" s="205">
        <v>38255</v>
      </c>
    </row>
    <row r="62" spans="1:9" ht="12" customHeight="1" x14ac:dyDescent="0.2">
      <c r="A62" s="8" t="s">
        <v>174</v>
      </c>
      <c r="B62" s="2" t="s">
        <v>158</v>
      </c>
      <c r="C62" s="220" t="s">
        <v>457</v>
      </c>
      <c r="D62" s="220" t="s">
        <v>458</v>
      </c>
      <c r="E62" s="220" t="s">
        <v>459</v>
      </c>
      <c r="F62" s="220">
        <v>2004</v>
      </c>
      <c r="G62" s="221" t="s">
        <v>1298</v>
      </c>
      <c r="H62" s="210" t="s">
        <v>186</v>
      </c>
    </row>
    <row r="63" spans="1:9" ht="12" customHeight="1" x14ac:dyDescent="0.2">
      <c r="A63" s="8" t="s">
        <v>175</v>
      </c>
      <c r="B63" s="2" t="s">
        <v>158</v>
      </c>
      <c r="C63" s="220" t="s">
        <v>457</v>
      </c>
      <c r="D63" s="220" t="s">
        <v>458</v>
      </c>
      <c r="E63" s="220" t="s">
        <v>459</v>
      </c>
      <c r="F63" s="220">
        <v>2004</v>
      </c>
      <c r="G63" s="221" t="s">
        <v>1299</v>
      </c>
      <c r="H63" s="210" t="s">
        <v>186</v>
      </c>
    </row>
    <row r="64" spans="1:9" ht="12" customHeight="1" x14ac:dyDescent="0.2">
      <c r="A64" s="8" t="s">
        <v>176</v>
      </c>
      <c r="B64" s="2" t="s">
        <v>158</v>
      </c>
      <c r="C64" s="220" t="s">
        <v>408</v>
      </c>
      <c r="D64" s="220" t="s">
        <v>409</v>
      </c>
      <c r="E64" s="220" t="s">
        <v>992</v>
      </c>
      <c r="F64" s="220">
        <v>2013</v>
      </c>
      <c r="G64" s="221" t="s">
        <v>1530</v>
      </c>
      <c r="H64" s="210" t="s">
        <v>1531</v>
      </c>
      <c r="I64" s="205">
        <v>41343</v>
      </c>
    </row>
    <row r="65" spans="1:9" ht="12" customHeight="1" x14ac:dyDescent="0.2">
      <c r="A65" s="8" t="s">
        <v>178</v>
      </c>
      <c r="B65" s="2" t="s">
        <v>158</v>
      </c>
      <c r="C65" s="220" t="s">
        <v>408</v>
      </c>
      <c r="D65" s="220" t="s">
        <v>409</v>
      </c>
      <c r="E65" s="220" t="s">
        <v>992</v>
      </c>
      <c r="F65" s="220">
        <v>2013</v>
      </c>
      <c r="G65" s="221" t="s">
        <v>1532</v>
      </c>
      <c r="H65" s="210" t="s">
        <v>1531</v>
      </c>
      <c r="I65" s="205">
        <v>41342</v>
      </c>
    </row>
    <row r="66" spans="1:9" ht="12" customHeight="1" x14ac:dyDescent="0.2">
      <c r="A66" s="8" t="s">
        <v>177</v>
      </c>
      <c r="B66" s="2" t="s">
        <v>158</v>
      </c>
      <c r="C66" s="220" t="s">
        <v>408</v>
      </c>
      <c r="D66" s="220" t="s">
        <v>409</v>
      </c>
      <c r="E66" s="220" t="s">
        <v>992</v>
      </c>
      <c r="F66" s="220">
        <v>2013</v>
      </c>
      <c r="G66" s="221" t="s">
        <v>1524</v>
      </c>
      <c r="H66" s="210" t="s">
        <v>193</v>
      </c>
      <c r="I66" s="205">
        <v>41335</v>
      </c>
    </row>
    <row r="67" spans="1:9" ht="12" customHeight="1" x14ac:dyDescent="0.2">
      <c r="A67" s="8" t="s">
        <v>179</v>
      </c>
      <c r="B67" s="2" t="s">
        <v>158</v>
      </c>
      <c r="C67" s="220" t="s">
        <v>1095</v>
      </c>
      <c r="D67" s="220" t="s">
        <v>1086</v>
      </c>
      <c r="E67" s="220" t="s">
        <v>1096</v>
      </c>
      <c r="F67" s="220">
        <v>2009</v>
      </c>
      <c r="G67" s="221" t="s">
        <v>1300</v>
      </c>
      <c r="H67" s="210" t="s">
        <v>195</v>
      </c>
      <c r="I67" s="205">
        <v>39928</v>
      </c>
    </row>
    <row r="68" spans="1:9" ht="12" customHeight="1" x14ac:dyDescent="0.2">
      <c r="A68" s="8" t="s">
        <v>180</v>
      </c>
      <c r="B68" s="2" t="s">
        <v>158</v>
      </c>
      <c r="C68" s="220" t="s">
        <v>185</v>
      </c>
      <c r="D68" s="220" t="s">
        <v>426</v>
      </c>
      <c r="E68" s="220" t="s">
        <v>427</v>
      </c>
      <c r="F68" s="220">
        <v>2006</v>
      </c>
      <c r="G68" s="221" t="s">
        <v>1301</v>
      </c>
      <c r="H68" s="210" t="s">
        <v>196</v>
      </c>
      <c r="I68" s="205">
        <v>38998</v>
      </c>
    </row>
    <row r="69" spans="1:9" ht="12" customHeight="1" x14ac:dyDescent="0.2">
      <c r="A69" s="8" t="s">
        <v>181</v>
      </c>
      <c r="B69" s="2" t="s">
        <v>158</v>
      </c>
      <c r="C69" s="220" t="s">
        <v>185</v>
      </c>
      <c r="D69" s="220" t="s">
        <v>426</v>
      </c>
      <c r="E69" s="220" t="s">
        <v>427</v>
      </c>
      <c r="F69" s="220">
        <v>2005</v>
      </c>
      <c r="G69" s="221" t="s">
        <v>1302</v>
      </c>
    </row>
    <row r="70" spans="1:9" ht="12" customHeight="1" x14ac:dyDescent="0.2">
      <c r="A70" s="8" t="s">
        <v>182</v>
      </c>
      <c r="B70" s="2" t="s">
        <v>158</v>
      </c>
      <c r="C70" s="220" t="s">
        <v>1459</v>
      </c>
      <c r="D70" s="220" t="s">
        <v>1421</v>
      </c>
      <c r="E70" s="220" t="s">
        <v>1893</v>
      </c>
      <c r="F70" s="220">
        <v>2017</v>
      </c>
      <c r="G70" s="221" t="s">
        <v>1903</v>
      </c>
      <c r="H70" s="210" t="s">
        <v>1902</v>
      </c>
      <c r="I70" s="205">
        <v>42770</v>
      </c>
    </row>
    <row r="71" spans="1:9" ht="12" customHeight="1" x14ac:dyDescent="0.2">
      <c r="A71" s="8" t="s">
        <v>183</v>
      </c>
      <c r="B71" s="2" t="s">
        <v>158</v>
      </c>
      <c r="C71" s="220" t="s">
        <v>1459</v>
      </c>
      <c r="D71" s="220" t="s">
        <v>1421</v>
      </c>
      <c r="E71" s="220" t="s">
        <v>1893</v>
      </c>
      <c r="F71" s="220">
        <v>2017</v>
      </c>
      <c r="G71" s="221" t="s">
        <v>1959</v>
      </c>
      <c r="H71" s="210" t="s">
        <v>1895</v>
      </c>
      <c r="I71" s="205">
        <v>42754</v>
      </c>
    </row>
    <row r="72" spans="1:9" ht="12" customHeight="1" x14ac:dyDescent="0.2">
      <c r="A72" s="8" t="s">
        <v>184</v>
      </c>
      <c r="B72" s="2" t="s">
        <v>158</v>
      </c>
      <c r="C72" s="220" t="s">
        <v>185</v>
      </c>
      <c r="D72" s="220" t="s">
        <v>426</v>
      </c>
      <c r="E72" s="220" t="s">
        <v>427</v>
      </c>
      <c r="F72" s="220">
        <v>2006</v>
      </c>
      <c r="G72" s="221" t="s">
        <v>1303</v>
      </c>
      <c r="H72" s="210" t="s">
        <v>194</v>
      </c>
      <c r="I72" s="205">
        <v>38809</v>
      </c>
    </row>
    <row r="73" spans="1:9" ht="12" customHeight="1" x14ac:dyDescent="0.2">
      <c r="A73" s="8" t="s">
        <v>167</v>
      </c>
      <c r="B73" s="2" t="s">
        <v>159</v>
      </c>
      <c r="C73" s="220" t="s">
        <v>1095</v>
      </c>
      <c r="D73" s="220" t="s">
        <v>1086</v>
      </c>
      <c r="E73" s="220" t="s">
        <v>1096</v>
      </c>
      <c r="F73" s="220">
        <v>2012</v>
      </c>
      <c r="G73" s="221" t="s">
        <v>1486</v>
      </c>
      <c r="H73" s="210" t="s">
        <v>567</v>
      </c>
      <c r="I73" s="205">
        <v>41182</v>
      </c>
    </row>
    <row r="74" spans="1:9" ht="12" customHeight="1" x14ac:dyDescent="0.2">
      <c r="A74" s="8" t="s">
        <v>168</v>
      </c>
      <c r="B74" s="2" t="s">
        <v>159</v>
      </c>
      <c r="C74" s="220" t="s">
        <v>1095</v>
      </c>
      <c r="D74" s="220" t="s">
        <v>1086</v>
      </c>
      <c r="E74" s="220" t="s">
        <v>1096</v>
      </c>
      <c r="F74" s="220">
        <v>2013</v>
      </c>
      <c r="G74" s="221" t="s">
        <v>1634</v>
      </c>
      <c r="H74" s="210" t="s">
        <v>196</v>
      </c>
      <c r="I74" s="205">
        <v>41560</v>
      </c>
    </row>
    <row r="75" spans="1:9" ht="12" customHeight="1" x14ac:dyDescent="0.2">
      <c r="A75" s="8" t="s">
        <v>169</v>
      </c>
      <c r="B75" s="2" t="s">
        <v>159</v>
      </c>
      <c r="C75" s="220" t="s">
        <v>1095</v>
      </c>
      <c r="D75" s="220" t="s">
        <v>1086</v>
      </c>
      <c r="E75" s="220" t="s">
        <v>1096</v>
      </c>
      <c r="F75" s="220">
        <v>2014</v>
      </c>
      <c r="G75" s="221" t="s">
        <v>1732</v>
      </c>
      <c r="H75" s="210" t="s">
        <v>195</v>
      </c>
      <c r="I75" s="205">
        <v>42119</v>
      </c>
    </row>
    <row r="76" spans="1:9" ht="12" customHeight="1" x14ac:dyDescent="0.2">
      <c r="A76" s="8" t="s">
        <v>170</v>
      </c>
      <c r="B76" s="2" t="s">
        <v>159</v>
      </c>
      <c r="C76" s="220" t="s">
        <v>1095</v>
      </c>
      <c r="D76" s="220" t="s">
        <v>1086</v>
      </c>
      <c r="E76" s="220" t="s">
        <v>1096</v>
      </c>
      <c r="F76" s="220">
        <v>2014</v>
      </c>
      <c r="G76" s="221" t="s">
        <v>1731</v>
      </c>
      <c r="H76" s="210" t="s">
        <v>195</v>
      </c>
      <c r="I76" s="205">
        <v>42119</v>
      </c>
    </row>
    <row r="77" spans="1:9" ht="12" customHeight="1" x14ac:dyDescent="0.2">
      <c r="A77" s="8" t="s">
        <v>171</v>
      </c>
      <c r="B77" s="2" t="s">
        <v>159</v>
      </c>
      <c r="C77" s="220" t="s">
        <v>1095</v>
      </c>
      <c r="D77" s="220" t="s">
        <v>1086</v>
      </c>
      <c r="E77" s="220" t="s">
        <v>1096</v>
      </c>
      <c r="F77" s="220">
        <v>2014</v>
      </c>
      <c r="G77" s="221" t="s">
        <v>1730</v>
      </c>
      <c r="H77" s="210" t="s">
        <v>1694</v>
      </c>
      <c r="I77" s="205">
        <v>41973</v>
      </c>
    </row>
    <row r="78" spans="1:9" ht="12" customHeight="1" x14ac:dyDescent="0.2">
      <c r="A78" s="8" t="s">
        <v>172</v>
      </c>
      <c r="B78" s="2" t="s">
        <v>159</v>
      </c>
      <c r="C78" s="220" t="s">
        <v>185</v>
      </c>
      <c r="D78" s="220" t="s">
        <v>426</v>
      </c>
      <c r="E78" s="220" t="s">
        <v>427</v>
      </c>
      <c r="F78" s="220">
        <v>2010</v>
      </c>
      <c r="G78" s="221" t="s">
        <v>1349</v>
      </c>
      <c r="H78" s="210" t="s">
        <v>189</v>
      </c>
      <c r="I78" s="205">
        <v>40264</v>
      </c>
    </row>
    <row r="79" spans="1:9" ht="12" customHeight="1" x14ac:dyDescent="0.2">
      <c r="A79" s="8" t="s">
        <v>173</v>
      </c>
      <c r="B79" s="2" t="s">
        <v>159</v>
      </c>
      <c r="C79" s="210" t="s">
        <v>273</v>
      </c>
      <c r="D79" s="210" t="s">
        <v>446</v>
      </c>
      <c r="E79" s="210" t="s">
        <v>1416</v>
      </c>
      <c r="F79" s="210">
        <v>2011</v>
      </c>
      <c r="G79" s="198" t="s">
        <v>1411</v>
      </c>
      <c r="H79" s="210" t="s">
        <v>567</v>
      </c>
      <c r="I79" s="205">
        <v>40818</v>
      </c>
    </row>
    <row r="80" spans="1:9" ht="12" customHeight="1" x14ac:dyDescent="0.2">
      <c r="A80" s="8" t="s">
        <v>174</v>
      </c>
      <c r="B80" s="2" t="s">
        <v>159</v>
      </c>
      <c r="C80" s="220" t="s">
        <v>457</v>
      </c>
      <c r="D80" s="220" t="s">
        <v>458</v>
      </c>
      <c r="E80" s="220" t="s">
        <v>459</v>
      </c>
      <c r="F80" s="220">
        <v>2006</v>
      </c>
      <c r="G80" s="221" t="s">
        <v>1304</v>
      </c>
      <c r="H80" s="210" t="s">
        <v>188</v>
      </c>
      <c r="I80" s="205">
        <v>38752</v>
      </c>
    </row>
    <row r="81" spans="1:9" ht="12" customHeight="1" x14ac:dyDescent="0.2">
      <c r="A81" s="8" t="s">
        <v>175</v>
      </c>
      <c r="B81" s="2" t="s">
        <v>159</v>
      </c>
      <c r="C81" s="210" t="s">
        <v>273</v>
      </c>
      <c r="D81" s="210" t="s">
        <v>446</v>
      </c>
      <c r="E81" s="210" t="s">
        <v>1416</v>
      </c>
      <c r="F81" s="210">
        <v>2011</v>
      </c>
      <c r="G81" s="198" t="s">
        <v>1414</v>
      </c>
      <c r="H81" s="210" t="s">
        <v>567</v>
      </c>
      <c r="I81" s="205">
        <v>40818</v>
      </c>
    </row>
    <row r="82" spans="1:9" ht="12" customHeight="1" x14ac:dyDescent="0.2">
      <c r="A82" s="8" t="s">
        <v>176</v>
      </c>
      <c r="B82" s="2" t="s">
        <v>159</v>
      </c>
      <c r="C82" s="220" t="s">
        <v>273</v>
      </c>
      <c r="D82" s="220" t="s">
        <v>446</v>
      </c>
      <c r="E82" s="220" t="s">
        <v>645</v>
      </c>
      <c r="F82" s="220">
        <v>2008</v>
      </c>
      <c r="G82" s="221" t="s">
        <v>1305</v>
      </c>
      <c r="H82" s="210" t="s">
        <v>196</v>
      </c>
      <c r="I82" s="205">
        <v>39726</v>
      </c>
    </row>
    <row r="83" spans="1:9" ht="12" customHeight="1" x14ac:dyDescent="0.2">
      <c r="A83" s="8" t="s">
        <v>178</v>
      </c>
      <c r="B83" s="2" t="s">
        <v>159</v>
      </c>
      <c r="C83" s="220" t="s">
        <v>273</v>
      </c>
      <c r="D83" s="220" t="s">
        <v>446</v>
      </c>
      <c r="E83" s="220" t="s">
        <v>645</v>
      </c>
      <c r="F83" s="220">
        <v>2008</v>
      </c>
      <c r="G83" s="221" t="s">
        <v>1306</v>
      </c>
      <c r="H83" s="210" t="s">
        <v>1050</v>
      </c>
      <c r="I83" s="205">
        <v>39795</v>
      </c>
    </row>
    <row r="84" spans="1:9" ht="12" customHeight="1" x14ac:dyDescent="0.2">
      <c r="A84" s="8" t="s">
        <v>177</v>
      </c>
      <c r="B84" s="2" t="s">
        <v>159</v>
      </c>
      <c r="C84" s="210" t="s">
        <v>273</v>
      </c>
      <c r="D84" s="210" t="s">
        <v>446</v>
      </c>
      <c r="E84" s="210" t="s">
        <v>1416</v>
      </c>
      <c r="F84" s="210">
        <v>2011</v>
      </c>
      <c r="G84" s="221" t="s">
        <v>1422</v>
      </c>
      <c r="H84" s="210" t="s">
        <v>196</v>
      </c>
      <c r="I84" s="205">
        <v>40825</v>
      </c>
    </row>
    <row r="85" spans="1:9" ht="12" customHeight="1" x14ac:dyDescent="0.2">
      <c r="A85" s="8" t="s">
        <v>179</v>
      </c>
      <c r="B85" s="2" t="s">
        <v>159</v>
      </c>
      <c r="C85" s="220" t="s">
        <v>1095</v>
      </c>
      <c r="D85" s="220" t="s">
        <v>1086</v>
      </c>
      <c r="E85" s="220" t="s">
        <v>1096</v>
      </c>
      <c r="F85" s="220">
        <v>2013</v>
      </c>
      <c r="G85" s="221" t="s">
        <v>1632</v>
      </c>
      <c r="H85" s="210" t="s">
        <v>196</v>
      </c>
      <c r="I85" s="205">
        <v>41560</v>
      </c>
    </row>
    <row r="86" spans="1:9" ht="12" customHeight="1" x14ac:dyDescent="0.2">
      <c r="A86" s="8" t="s">
        <v>180</v>
      </c>
      <c r="B86" s="2" t="s">
        <v>159</v>
      </c>
      <c r="C86" s="220" t="s">
        <v>1095</v>
      </c>
      <c r="D86" s="220" t="s">
        <v>1086</v>
      </c>
      <c r="E86" s="220" t="s">
        <v>1096</v>
      </c>
      <c r="F86" s="220">
        <v>2012</v>
      </c>
      <c r="G86" s="221" t="s">
        <v>1484</v>
      </c>
      <c r="H86" s="210" t="s">
        <v>567</v>
      </c>
      <c r="I86" s="205">
        <v>41182</v>
      </c>
    </row>
    <row r="87" spans="1:9" ht="12" customHeight="1" x14ac:dyDescent="0.2">
      <c r="A87" s="8" t="s">
        <v>181</v>
      </c>
      <c r="B87" s="2" t="s">
        <v>159</v>
      </c>
      <c r="C87" s="220" t="s">
        <v>185</v>
      </c>
      <c r="D87" s="220" t="s">
        <v>426</v>
      </c>
      <c r="E87" s="220" t="s">
        <v>427</v>
      </c>
      <c r="F87" s="220">
        <v>2010</v>
      </c>
      <c r="G87" s="221" t="s">
        <v>1360</v>
      </c>
      <c r="H87" s="210" t="s">
        <v>188</v>
      </c>
      <c r="I87" s="205">
        <v>40461</v>
      </c>
    </row>
    <row r="88" spans="1:9" ht="12" customHeight="1" x14ac:dyDescent="0.2">
      <c r="A88" s="8" t="s">
        <v>182</v>
      </c>
      <c r="B88" s="2" t="s">
        <v>159</v>
      </c>
      <c r="C88" s="220" t="s">
        <v>457</v>
      </c>
      <c r="D88" s="220" t="s">
        <v>458</v>
      </c>
      <c r="E88" s="220" t="s">
        <v>459</v>
      </c>
      <c r="F88" s="220">
        <v>2006</v>
      </c>
      <c r="G88" s="221" t="s">
        <v>1307</v>
      </c>
      <c r="H88" s="210" t="s">
        <v>188</v>
      </c>
      <c r="I88" s="205">
        <v>38752</v>
      </c>
    </row>
    <row r="89" spans="1:9" ht="12" customHeight="1" x14ac:dyDescent="0.2">
      <c r="A89" s="8" t="s">
        <v>183</v>
      </c>
      <c r="B89" s="2" t="s">
        <v>159</v>
      </c>
      <c r="C89" s="220" t="s">
        <v>185</v>
      </c>
      <c r="D89" s="220" t="s">
        <v>426</v>
      </c>
      <c r="E89" s="220" t="s">
        <v>427</v>
      </c>
      <c r="F89" s="220">
        <v>2009</v>
      </c>
      <c r="G89" s="221" t="s">
        <v>1308</v>
      </c>
      <c r="H89" s="210" t="s">
        <v>193</v>
      </c>
      <c r="I89" s="205">
        <v>39893</v>
      </c>
    </row>
    <row r="90" spans="1:9" ht="12" customHeight="1" x14ac:dyDescent="0.2">
      <c r="A90" s="8" t="s">
        <v>184</v>
      </c>
      <c r="B90" s="2" t="s">
        <v>159</v>
      </c>
      <c r="C90" s="220" t="s">
        <v>273</v>
      </c>
      <c r="D90" s="220" t="s">
        <v>1581</v>
      </c>
      <c r="E90" s="220" t="s">
        <v>1645</v>
      </c>
      <c r="F90" s="220">
        <v>2013</v>
      </c>
      <c r="G90" s="221" t="s">
        <v>1646</v>
      </c>
      <c r="H90" s="210" t="s">
        <v>1644</v>
      </c>
      <c r="I90" s="205">
        <v>41609</v>
      </c>
    </row>
    <row r="91" spans="1:9" ht="12" customHeight="1" x14ac:dyDescent="0.2">
      <c r="A91" s="8" t="s">
        <v>167</v>
      </c>
      <c r="B91" s="2" t="s">
        <v>160</v>
      </c>
      <c r="C91" s="210" t="s">
        <v>1095</v>
      </c>
      <c r="D91" s="210" t="s">
        <v>1086</v>
      </c>
      <c r="E91" s="210" t="s">
        <v>1762</v>
      </c>
      <c r="F91" s="210">
        <v>2016</v>
      </c>
      <c r="G91" s="221" t="s">
        <v>1764</v>
      </c>
      <c r="H91" s="210" t="s">
        <v>1757</v>
      </c>
      <c r="I91" s="205">
        <v>42393</v>
      </c>
    </row>
    <row r="92" spans="1:9" ht="12" customHeight="1" x14ac:dyDescent="0.2">
      <c r="A92" s="8" t="s">
        <v>168</v>
      </c>
      <c r="B92" s="2" t="s">
        <v>160</v>
      </c>
      <c r="C92" s="210" t="s">
        <v>1095</v>
      </c>
      <c r="D92" s="210" t="s">
        <v>1086</v>
      </c>
      <c r="E92" s="210" t="s">
        <v>1762</v>
      </c>
      <c r="F92" s="210">
        <v>2017</v>
      </c>
      <c r="G92" s="221" t="s">
        <v>1896</v>
      </c>
      <c r="H92" s="210" t="s">
        <v>1895</v>
      </c>
      <c r="I92" s="205">
        <v>42755</v>
      </c>
    </row>
    <row r="93" spans="1:9" ht="12" customHeight="1" x14ac:dyDescent="0.2">
      <c r="A93" s="8" t="s">
        <v>169</v>
      </c>
      <c r="B93" s="2" t="s">
        <v>160</v>
      </c>
      <c r="C93" s="210" t="s">
        <v>1095</v>
      </c>
      <c r="D93" s="210" t="s">
        <v>1086</v>
      </c>
      <c r="E93" s="210" t="s">
        <v>1762</v>
      </c>
      <c r="F93" s="210">
        <v>2018</v>
      </c>
      <c r="G93" s="221" t="s">
        <v>2021</v>
      </c>
      <c r="H93" s="210" t="s">
        <v>195</v>
      </c>
      <c r="I93" s="205">
        <v>43211</v>
      </c>
    </row>
    <row r="94" spans="1:9" ht="12" customHeight="1" x14ac:dyDescent="0.2">
      <c r="A94" s="8" t="s">
        <v>170</v>
      </c>
      <c r="B94" s="2" t="s">
        <v>160</v>
      </c>
      <c r="C94" s="210" t="s">
        <v>1095</v>
      </c>
      <c r="D94" s="210" t="s">
        <v>1086</v>
      </c>
      <c r="E94" s="210" t="s">
        <v>1762</v>
      </c>
      <c r="F94" s="210">
        <v>2017</v>
      </c>
      <c r="G94" s="221" t="s">
        <v>1982</v>
      </c>
      <c r="H94" s="210" t="s">
        <v>1456</v>
      </c>
      <c r="I94" s="205">
        <v>43119</v>
      </c>
    </row>
    <row r="95" spans="1:9" ht="12" customHeight="1" x14ac:dyDescent="0.2">
      <c r="A95" s="8" t="s">
        <v>171</v>
      </c>
      <c r="B95" s="2" t="s">
        <v>160</v>
      </c>
      <c r="C95" s="210" t="s">
        <v>1095</v>
      </c>
      <c r="D95" s="210" t="s">
        <v>1086</v>
      </c>
      <c r="E95" s="210" t="s">
        <v>1762</v>
      </c>
      <c r="F95" s="210">
        <v>2017</v>
      </c>
      <c r="G95" s="221" t="s">
        <v>1900</v>
      </c>
      <c r="H95" s="210" t="s">
        <v>1895</v>
      </c>
      <c r="I95" s="205">
        <v>42756</v>
      </c>
    </row>
    <row r="96" spans="1:9" ht="12" customHeight="1" x14ac:dyDescent="0.2">
      <c r="A96" s="8" t="s">
        <v>172</v>
      </c>
      <c r="B96" s="2" t="s">
        <v>160</v>
      </c>
      <c r="C96" s="210" t="s">
        <v>1095</v>
      </c>
      <c r="D96" s="210" t="s">
        <v>1086</v>
      </c>
      <c r="E96" s="210" t="s">
        <v>1762</v>
      </c>
      <c r="F96" s="210">
        <v>2018</v>
      </c>
      <c r="G96" s="221" t="s">
        <v>1981</v>
      </c>
      <c r="H96" s="210" t="s">
        <v>1456</v>
      </c>
      <c r="I96" s="205">
        <v>43118</v>
      </c>
    </row>
    <row r="97" spans="1:9" ht="12" customHeight="1" x14ac:dyDescent="0.2">
      <c r="A97" s="8" t="s">
        <v>173</v>
      </c>
      <c r="B97" s="2" t="s">
        <v>160</v>
      </c>
      <c r="C97" s="210" t="s">
        <v>273</v>
      </c>
      <c r="D97" s="210" t="s">
        <v>446</v>
      </c>
      <c r="E97" s="210" t="s">
        <v>1416</v>
      </c>
      <c r="F97" s="210">
        <v>2012</v>
      </c>
      <c r="G97" s="198" t="s">
        <v>1463</v>
      </c>
      <c r="H97" s="210" t="s">
        <v>193</v>
      </c>
      <c r="I97" s="205">
        <v>40972</v>
      </c>
    </row>
    <row r="98" spans="1:9" ht="12" customHeight="1" x14ac:dyDescent="0.2">
      <c r="A98" s="8" t="s">
        <v>174</v>
      </c>
      <c r="B98" s="2" t="s">
        <v>160</v>
      </c>
      <c r="C98" s="210" t="s">
        <v>273</v>
      </c>
      <c r="D98" s="210" t="s">
        <v>446</v>
      </c>
      <c r="E98" s="210" t="s">
        <v>1808</v>
      </c>
      <c r="F98" s="210">
        <v>2016</v>
      </c>
      <c r="G98" s="221" t="s">
        <v>1810</v>
      </c>
      <c r="H98" s="210" t="s">
        <v>1779</v>
      </c>
      <c r="I98" s="205">
        <v>42455</v>
      </c>
    </row>
    <row r="99" spans="1:9" ht="12" customHeight="1" x14ac:dyDescent="0.2">
      <c r="A99" s="8" t="s">
        <v>175</v>
      </c>
      <c r="B99" s="2" t="s">
        <v>160</v>
      </c>
      <c r="C99" s="210" t="s">
        <v>273</v>
      </c>
      <c r="D99" s="210" t="s">
        <v>446</v>
      </c>
      <c r="E99" s="210" t="s">
        <v>1808</v>
      </c>
      <c r="F99" s="210">
        <v>2016</v>
      </c>
      <c r="G99" s="221" t="s">
        <v>1809</v>
      </c>
      <c r="H99" s="210" t="s">
        <v>1779</v>
      </c>
      <c r="I99" s="205">
        <v>42455</v>
      </c>
    </row>
    <row r="100" spans="1:9" ht="12" customHeight="1" x14ac:dyDescent="0.2">
      <c r="A100" s="8" t="s">
        <v>176</v>
      </c>
      <c r="B100" s="2" t="s">
        <v>160</v>
      </c>
      <c r="C100" s="210" t="s">
        <v>273</v>
      </c>
      <c r="D100" s="210" t="s">
        <v>446</v>
      </c>
      <c r="E100" s="210" t="s">
        <v>1416</v>
      </c>
      <c r="F100" s="210">
        <v>2012</v>
      </c>
      <c r="G100" s="221" t="s">
        <v>1471</v>
      </c>
      <c r="H100" s="210" t="s">
        <v>195</v>
      </c>
      <c r="I100" s="205">
        <v>41020</v>
      </c>
    </row>
    <row r="101" spans="1:9" ht="12" customHeight="1" x14ac:dyDescent="0.2">
      <c r="A101" s="8" t="s">
        <v>178</v>
      </c>
      <c r="B101" s="2" t="s">
        <v>160</v>
      </c>
      <c r="C101" s="210" t="s">
        <v>273</v>
      </c>
      <c r="D101" s="210" t="s">
        <v>446</v>
      </c>
      <c r="E101" s="210" t="s">
        <v>1416</v>
      </c>
      <c r="F101" s="210">
        <v>2012</v>
      </c>
      <c r="G101" s="221" t="s">
        <v>1485</v>
      </c>
      <c r="H101" s="210" t="s">
        <v>567</v>
      </c>
      <c r="I101" s="205">
        <v>41182</v>
      </c>
    </row>
    <row r="102" spans="1:9" ht="12" customHeight="1" x14ac:dyDescent="0.2">
      <c r="A102" s="8" t="s">
        <v>177</v>
      </c>
      <c r="B102" s="2" t="s">
        <v>160</v>
      </c>
      <c r="C102" s="210" t="s">
        <v>273</v>
      </c>
      <c r="D102" s="210" t="s">
        <v>446</v>
      </c>
      <c r="E102" s="210" t="s">
        <v>1416</v>
      </c>
      <c r="F102" s="210">
        <v>2013</v>
      </c>
      <c r="G102" s="221" t="s">
        <v>1633</v>
      </c>
      <c r="H102" s="210" t="s">
        <v>196</v>
      </c>
      <c r="I102" s="205">
        <v>41560</v>
      </c>
    </row>
    <row r="103" spans="1:9" ht="12" customHeight="1" x14ac:dyDescent="0.2">
      <c r="A103" s="8" t="s">
        <v>179</v>
      </c>
      <c r="B103" s="2" t="s">
        <v>160</v>
      </c>
      <c r="C103" s="210" t="s">
        <v>1095</v>
      </c>
      <c r="D103" s="210" t="s">
        <v>1086</v>
      </c>
      <c r="E103" s="210" t="s">
        <v>1762</v>
      </c>
      <c r="F103" s="210">
        <v>2017</v>
      </c>
      <c r="G103" s="221" t="s">
        <v>1898</v>
      </c>
      <c r="H103" s="210" t="s">
        <v>1895</v>
      </c>
      <c r="I103" s="205">
        <v>42757</v>
      </c>
    </row>
    <row r="104" spans="1:9" ht="12" customHeight="1" x14ac:dyDescent="0.2">
      <c r="A104" s="8" t="s">
        <v>180</v>
      </c>
      <c r="B104" s="2" t="s">
        <v>160</v>
      </c>
      <c r="C104" s="210" t="s">
        <v>1095</v>
      </c>
      <c r="D104" s="210" t="s">
        <v>1086</v>
      </c>
      <c r="E104" s="210" t="s">
        <v>1762</v>
      </c>
      <c r="F104" s="210">
        <v>2017</v>
      </c>
      <c r="G104" s="221" t="s">
        <v>1897</v>
      </c>
      <c r="H104" s="210" t="s">
        <v>1895</v>
      </c>
      <c r="I104" s="205">
        <v>42756</v>
      </c>
    </row>
    <row r="105" spans="1:9" ht="12" customHeight="1" x14ac:dyDescent="0.2">
      <c r="A105" s="8" t="s">
        <v>181</v>
      </c>
      <c r="B105" s="2" t="s">
        <v>160</v>
      </c>
      <c r="C105" s="210" t="s">
        <v>273</v>
      </c>
      <c r="D105" s="210" t="s">
        <v>446</v>
      </c>
      <c r="E105" s="210" t="s">
        <v>1801</v>
      </c>
      <c r="F105" s="210">
        <v>2016</v>
      </c>
      <c r="G105" s="198" t="s">
        <v>1802</v>
      </c>
      <c r="H105" s="210" t="s">
        <v>193</v>
      </c>
      <c r="I105" s="205">
        <v>42435</v>
      </c>
    </row>
    <row r="106" spans="1:9" ht="12" customHeight="1" x14ac:dyDescent="0.2">
      <c r="A106" s="8" t="s">
        <v>182</v>
      </c>
      <c r="B106" s="2" t="s">
        <v>160</v>
      </c>
      <c r="C106" s="210" t="s">
        <v>1095</v>
      </c>
      <c r="D106" s="210" t="s">
        <v>1086</v>
      </c>
      <c r="E106" s="210" t="s">
        <v>1762</v>
      </c>
      <c r="F106" s="210">
        <v>2016</v>
      </c>
      <c r="G106" s="221" t="s">
        <v>1763</v>
      </c>
      <c r="H106" s="210" t="s">
        <v>1757</v>
      </c>
      <c r="I106" s="205">
        <v>42393</v>
      </c>
    </row>
    <row r="107" spans="1:9" ht="12" customHeight="1" x14ac:dyDescent="0.2">
      <c r="A107" s="8" t="s">
        <v>183</v>
      </c>
      <c r="B107" s="2" t="s">
        <v>160</v>
      </c>
      <c r="C107" s="210" t="s">
        <v>1095</v>
      </c>
      <c r="D107" s="210" t="s">
        <v>1086</v>
      </c>
      <c r="E107" s="210" t="s">
        <v>1762</v>
      </c>
      <c r="F107" s="210">
        <v>2017</v>
      </c>
      <c r="G107" s="221" t="s">
        <v>1899</v>
      </c>
      <c r="H107" s="210" t="s">
        <v>1895</v>
      </c>
      <c r="I107" s="205">
        <v>42755</v>
      </c>
    </row>
    <row r="108" spans="1:9" ht="12" customHeight="1" x14ac:dyDescent="0.2">
      <c r="A108" s="8" t="s">
        <v>184</v>
      </c>
      <c r="B108" s="2" t="s">
        <v>160</v>
      </c>
      <c r="C108" s="210" t="s">
        <v>273</v>
      </c>
      <c r="D108" s="210" t="s">
        <v>1581</v>
      </c>
      <c r="E108" s="210" t="s">
        <v>2036</v>
      </c>
      <c r="F108" s="210">
        <v>2014</v>
      </c>
      <c r="G108" s="198" t="s">
        <v>2037</v>
      </c>
      <c r="H108" s="210" t="s">
        <v>1401</v>
      </c>
      <c r="I108" s="205">
        <v>41727</v>
      </c>
    </row>
    <row r="109" spans="1:9" ht="12" customHeight="1" x14ac:dyDescent="0.2">
      <c r="A109" s="8" t="s">
        <v>167</v>
      </c>
      <c r="B109" s="2" t="s">
        <v>161</v>
      </c>
      <c r="C109" s="220" t="s">
        <v>1464</v>
      </c>
      <c r="D109" s="220" t="s">
        <v>1465</v>
      </c>
      <c r="E109" s="220" t="s">
        <v>1466</v>
      </c>
      <c r="F109" s="210">
        <v>2013</v>
      </c>
      <c r="G109" s="198" t="s">
        <v>1636</v>
      </c>
      <c r="H109" s="210" t="s">
        <v>196</v>
      </c>
      <c r="I109" s="204">
        <v>41560</v>
      </c>
    </row>
    <row r="110" spans="1:9" ht="12" customHeight="1" x14ac:dyDescent="0.2">
      <c r="A110" s="8" t="s">
        <v>168</v>
      </c>
      <c r="B110" s="2" t="s">
        <v>161</v>
      </c>
      <c r="C110" s="220" t="s">
        <v>1464</v>
      </c>
      <c r="D110" s="220" t="s">
        <v>1465</v>
      </c>
      <c r="E110" s="220" t="s">
        <v>1466</v>
      </c>
      <c r="F110" s="220">
        <v>2013</v>
      </c>
      <c r="G110" s="221" t="s">
        <v>1635</v>
      </c>
      <c r="H110" s="210" t="s">
        <v>196</v>
      </c>
      <c r="I110" s="204">
        <v>41560</v>
      </c>
    </row>
    <row r="111" spans="1:9" ht="12" customHeight="1" x14ac:dyDescent="0.2">
      <c r="A111" s="8" t="s">
        <v>169</v>
      </c>
      <c r="B111" s="2" t="s">
        <v>161</v>
      </c>
      <c r="C111" s="220" t="s">
        <v>273</v>
      </c>
      <c r="D111" s="220" t="s">
        <v>446</v>
      </c>
      <c r="E111" s="220" t="s">
        <v>1801</v>
      </c>
      <c r="F111" s="220">
        <v>2017</v>
      </c>
      <c r="G111" s="221" t="s">
        <v>1956</v>
      </c>
      <c r="H111" s="210" t="s">
        <v>1895</v>
      </c>
      <c r="I111" s="205">
        <v>42754</v>
      </c>
    </row>
    <row r="112" spans="1:9" ht="12" customHeight="1" x14ac:dyDescent="0.2">
      <c r="A112" s="8" t="s">
        <v>170</v>
      </c>
      <c r="B112" s="2" t="s">
        <v>161</v>
      </c>
      <c r="C112" s="220" t="s">
        <v>273</v>
      </c>
      <c r="D112" s="220" t="s">
        <v>446</v>
      </c>
      <c r="E112" s="220" t="s">
        <v>1801</v>
      </c>
      <c r="F112" s="220">
        <v>2017</v>
      </c>
      <c r="G112" s="221" t="s">
        <v>1955</v>
      </c>
      <c r="H112" s="210" t="s">
        <v>1895</v>
      </c>
      <c r="I112" s="205">
        <v>42754</v>
      </c>
    </row>
    <row r="113" spans="1:9" ht="12" customHeight="1" x14ac:dyDescent="0.2">
      <c r="A113" s="8" t="s">
        <v>171</v>
      </c>
      <c r="B113" s="2" t="s">
        <v>161</v>
      </c>
      <c r="C113" s="220" t="s">
        <v>273</v>
      </c>
      <c r="D113" s="220" t="s">
        <v>446</v>
      </c>
      <c r="E113" s="220" t="s">
        <v>1801</v>
      </c>
      <c r="F113" s="220">
        <v>2017</v>
      </c>
      <c r="G113" s="221" t="s">
        <v>1954</v>
      </c>
      <c r="H113" s="210" t="s">
        <v>1895</v>
      </c>
      <c r="I113" s="205">
        <v>42754</v>
      </c>
    </row>
    <row r="114" spans="1:9" ht="12" customHeight="1" x14ac:dyDescent="0.2">
      <c r="A114" s="8" t="s">
        <v>172</v>
      </c>
      <c r="B114" s="2" t="s">
        <v>161</v>
      </c>
      <c r="C114" s="220" t="s">
        <v>273</v>
      </c>
      <c r="D114" s="220" t="s">
        <v>446</v>
      </c>
      <c r="E114" s="220" t="s">
        <v>1801</v>
      </c>
      <c r="F114" s="220">
        <v>2017</v>
      </c>
      <c r="G114" s="221" t="s">
        <v>1953</v>
      </c>
      <c r="H114" s="210" t="s">
        <v>1895</v>
      </c>
      <c r="I114" s="205">
        <v>42754</v>
      </c>
    </row>
    <row r="115" spans="1:9" ht="12" customHeight="1" x14ac:dyDescent="0.2">
      <c r="A115" s="8" t="s">
        <v>173</v>
      </c>
      <c r="B115" s="2" t="s">
        <v>161</v>
      </c>
      <c r="C115" s="220" t="s">
        <v>1464</v>
      </c>
      <c r="D115" s="220" t="s">
        <v>1465</v>
      </c>
      <c r="E115" s="220" t="s">
        <v>1466</v>
      </c>
      <c r="F115" s="220">
        <v>2014</v>
      </c>
      <c r="G115" s="221" t="s">
        <v>1656</v>
      </c>
      <c r="H115" s="210" t="s">
        <v>193</v>
      </c>
      <c r="I115" s="205">
        <v>41714</v>
      </c>
    </row>
    <row r="116" spans="1:9" ht="12" customHeight="1" x14ac:dyDescent="0.2">
      <c r="A116" s="8" t="s">
        <v>174</v>
      </c>
      <c r="B116" s="2" t="s">
        <v>161</v>
      </c>
      <c r="C116" s="220" t="s">
        <v>273</v>
      </c>
      <c r="D116" s="220" t="s">
        <v>446</v>
      </c>
      <c r="E116" s="220" t="s">
        <v>1801</v>
      </c>
      <c r="F116" s="220">
        <v>2017</v>
      </c>
      <c r="G116" s="221" t="s">
        <v>1965</v>
      </c>
      <c r="H116" s="210" t="s">
        <v>1880</v>
      </c>
      <c r="I116" s="204">
        <v>43036</v>
      </c>
    </row>
    <row r="117" spans="1:9" ht="12" customHeight="1" x14ac:dyDescent="0.2">
      <c r="A117" s="8" t="s">
        <v>175</v>
      </c>
      <c r="B117" s="2" t="s">
        <v>161</v>
      </c>
      <c r="C117" s="220" t="s">
        <v>273</v>
      </c>
      <c r="D117" s="220" t="s">
        <v>446</v>
      </c>
      <c r="E117" s="220" t="s">
        <v>1801</v>
      </c>
      <c r="F117" s="220">
        <v>2017</v>
      </c>
      <c r="G117" s="221" t="s">
        <v>1908</v>
      </c>
      <c r="H117" s="210" t="s">
        <v>193</v>
      </c>
      <c r="I117" s="204">
        <v>42806</v>
      </c>
    </row>
    <row r="118" spans="1:9" ht="12" customHeight="1" x14ac:dyDescent="0.2">
      <c r="A118" s="8" t="s">
        <v>176</v>
      </c>
      <c r="B118" s="2" t="s">
        <v>161</v>
      </c>
      <c r="C118" s="220" t="s">
        <v>1464</v>
      </c>
      <c r="D118" s="220" t="s">
        <v>1465</v>
      </c>
      <c r="E118" s="220" t="s">
        <v>1466</v>
      </c>
      <c r="F118" s="220">
        <v>2014</v>
      </c>
      <c r="G118" s="221" t="s">
        <v>1662</v>
      </c>
      <c r="H118" s="210" t="s">
        <v>1401</v>
      </c>
      <c r="I118" s="205">
        <v>41727</v>
      </c>
    </row>
    <row r="119" spans="1:9" ht="12" customHeight="1" x14ac:dyDescent="0.2">
      <c r="A119" s="8" t="s">
        <v>178</v>
      </c>
      <c r="B119" s="2" t="s">
        <v>161</v>
      </c>
      <c r="C119" s="220" t="s">
        <v>1464</v>
      </c>
      <c r="D119" s="220" t="s">
        <v>1465</v>
      </c>
      <c r="E119" s="220" t="s">
        <v>1466</v>
      </c>
      <c r="F119" s="220">
        <v>2012</v>
      </c>
      <c r="G119" s="221" t="s">
        <v>1467</v>
      </c>
      <c r="H119" s="210" t="s">
        <v>187</v>
      </c>
      <c r="I119" s="205">
        <v>40985</v>
      </c>
    </row>
    <row r="120" spans="1:9" ht="12" customHeight="1" x14ac:dyDescent="0.2">
      <c r="A120" s="8" t="s">
        <v>177</v>
      </c>
      <c r="B120" s="2" t="s">
        <v>161</v>
      </c>
      <c r="C120" s="220" t="s">
        <v>1464</v>
      </c>
      <c r="D120" s="220" t="s">
        <v>1465</v>
      </c>
      <c r="E120" s="220" t="s">
        <v>1466</v>
      </c>
      <c r="F120" s="220">
        <v>2012</v>
      </c>
      <c r="G120" s="221" t="s">
        <v>1491</v>
      </c>
      <c r="H120" s="210" t="s">
        <v>196</v>
      </c>
      <c r="I120" s="205">
        <v>41189</v>
      </c>
    </row>
    <row r="121" spans="1:9" ht="12" customHeight="1" x14ac:dyDescent="0.2">
      <c r="A121" s="8" t="s">
        <v>179</v>
      </c>
      <c r="B121" s="2" t="s">
        <v>161</v>
      </c>
      <c r="C121" s="220" t="s">
        <v>1464</v>
      </c>
      <c r="D121" s="220" t="s">
        <v>1465</v>
      </c>
      <c r="E121" s="220" t="s">
        <v>1466</v>
      </c>
      <c r="F121" s="220">
        <v>2014</v>
      </c>
      <c r="G121" s="221" t="s">
        <v>1663</v>
      </c>
      <c r="H121" s="210" t="s">
        <v>1401</v>
      </c>
      <c r="I121" s="204">
        <v>41726</v>
      </c>
    </row>
    <row r="122" spans="1:9" ht="12" customHeight="1" x14ac:dyDescent="0.2">
      <c r="A122" s="8" t="s">
        <v>180</v>
      </c>
      <c r="B122" s="2" t="s">
        <v>161</v>
      </c>
      <c r="C122" s="220" t="s">
        <v>1464</v>
      </c>
      <c r="D122" s="220" t="s">
        <v>1465</v>
      </c>
      <c r="E122" s="220" t="s">
        <v>1466</v>
      </c>
      <c r="F122" s="220">
        <v>2014</v>
      </c>
      <c r="G122" s="221" t="s">
        <v>1664</v>
      </c>
      <c r="H122" s="210" t="s">
        <v>1401</v>
      </c>
      <c r="I122" s="205">
        <v>41727</v>
      </c>
    </row>
    <row r="123" spans="1:9" ht="12" customHeight="1" x14ac:dyDescent="0.2">
      <c r="A123" s="8" t="s">
        <v>181</v>
      </c>
      <c r="B123" s="2" t="s">
        <v>161</v>
      </c>
      <c r="C123" s="220" t="s">
        <v>273</v>
      </c>
      <c r="D123" s="220" t="s">
        <v>446</v>
      </c>
      <c r="E123" s="220" t="s">
        <v>1801</v>
      </c>
      <c r="F123" s="220">
        <v>2017</v>
      </c>
      <c r="G123" s="221" t="s">
        <v>1912</v>
      </c>
      <c r="H123" s="210" t="s">
        <v>1378</v>
      </c>
      <c r="I123" s="204">
        <v>42820</v>
      </c>
    </row>
    <row r="124" spans="1:9" ht="12" customHeight="1" x14ac:dyDescent="0.2">
      <c r="A124" s="8" t="s">
        <v>182</v>
      </c>
      <c r="B124" s="2" t="s">
        <v>161</v>
      </c>
      <c r="C124" s="220" t="s">
        <v>1464</v>
      </c>
      <c r="D124" s="220" t="s">
        <v>1465</v>
      </c>
      <c r="E124" s="220" t="s">
        <v>1466</v>
      </c>
      <c r="F124" s="220">
        <v>2013</v>
      </c>
      <c r="G124" s="221" t="s">
        <v>1637</v>
      </c>
      <c r="H124" s="210" t="s">
        <v>196</v>
      </c>
      <c r="I124" s="205">
        <v>41560</v>
      </c>
    </row>
    <row r="125" spans="1:9" ht="12" customHeight="1" x14ac:dyDescent="0.2">
      <c r="A125" s="8" t="s">
        <v>183</v>
      </c>
      <c r="B125" s="2" t="s">
        <v>161</v>
      </c>
      <c r="C125" s="220" t="s">
        <v>273</v>
      </c>
      <c r="D125" s="220" t="s">
        <v>446</v>
      </c>
      <c r="E125" s="220" t="s">
        <v>1801</v>
      </c>
      <c r="F125" s="220">
        <v>2017</v>
      </c>
      <c r="G125" s="221" t="s">
        <v>1911</v>
      </c>
      <c r="H125" s="210" t="s">
        <v>1378</v>
      </c>
      <c r="I125" s="204">
        <v>42819</v>
      </c>
    </row>
    <row r="126" spans="1:9" ht="12" customHeight="1" x14ac:dyDescent="0.2">
      <c r="A126" s="8" t="s">
        <v>184</v>
      </c>
      <c r="B126" s="2" t="s">
        <v>161</v>
      </c>
      <c r="C126" s="220" t="s">
        <v>273</v>
      </c>
      <c r="D126" s="220" t="s">
        <v>446</v>
      </c>
      <c r="E126" s="220" t="s">
        <v>1801</v>
      </c>
      <c r="F126" s="220">
        <v>2017</v>
      </c>
      <c r="G126" s="221" t="s">
        <v>1909</v>
      </c>
      <c r="H126" s="210" t="s">
        <v>193</v>
      </c>
      <c r="I126" s="204">
        <v>42806</v>
      </c>
    </row>
    <row r="127" spans="1:9" ht="12" customHeight="1" x14ac:dyDescent="0.2">
      <c r="A127" s="8" t="s">
        <v>167</v>
      </c>
      <c r="B127" s="2" t="s">
        <v>162</v>
      </c>
      <c r="C127" s="220" t="s">
        <v>501</v>
      </c>
      <c r="D127" s="220" t="s">
        <v>502</v>
      </c>
      <c r="E127" s="220" t="s">
        <v>503</v>
      </c>
      <c r="F127" s="220">
        <v>1996</v>
      </c>
      <c r="G127" s="221" t="s">
        <v>1309</v>
      </c>
    </row>
    <row r="128" spans="1:9" ht="12" customHeight="1" x14ac:dyDescent="0.2">
      <c r="A128" s="8" t="s">
        <v>168</v>
      </c>
      <c r="B128" s="2" t="s">
        <v>162</v>
      </c>
      <c r="C128" s="220" t="s">
        <v>476</v>
      </c>
      <c r="D128" s="220" t="s">
        <v>477</v>
      </c>
      <c r="E128" s="220" t="s">
        <v>1089</v>
      </c>
      <c r="F128" s="220">
        <v>2003</v>
      </c>
      <c r="G128" s="221" t="s">
        <v>1310</v>
      </c>
    </row>
    <row r="129" spans="1:9" ht="12" customHeight="1" x14ac:dyDescent="0.2">
      <c r="A129" s="8" t="s">
        <v>169</v>
      </c>
      <c r="B129" s="2" t="s">
        <v>162</v>
      </c>
      <c r="C129" s="220" t="s">
        <v>1774</v>
      </c>
      <c r="D129" s="220" t="s">
        <v>1775</v>
      </c>
      <c r="E129" s="220" t="s">
        <v>1749</v>
      </c>
      <c r="F129" s="220">
        <v>2016</v>
      </c>
      <c r="G129" s="221" t="s">
        <v>1777</v>
      </c>
      <c r="H129" s="210" t="s">
        <v>1757</v>
      </c>
      <c r="I129" s="205">
        <v>42392</v>
      </c>
    </row>
    <row r="130" spans="1:9" ht="12" customHeight="1" x14ac:dyDescent="0.2">
      <c r="A130" s="8" t="s">
        <v>170</v>
      </c>
      <c r="B130" s="2" t="s">
        <v>162</v>
      </c>
      <c r="C130" s="220" t="s">
        <v>495</v>
      </c>
      <c r="D130" s="220" t="s">
        <v>496</v>
      </c>
      <c r="E130" s="220" t="s">
        <v>497</v>
      </c>
      <c r="F130" s="220">
        <v>2012</v>
      </c>
      <c r="G130" s="221" t="s">
        <v>1477</v>
      </c>
      <c r="H130" s="210" t="s">
        <v>1391</v>
      </c>
      <c r="I130" s="205">
        <v>41006</v>
      </c>
    </row>
    <row r="131" spans="1:9" ht="12" customHeight="1" x14ac:dyDescent="0.2">
      <c r="A131" s="8" t="s">
        <v>171</v>
      </c>
      <c r="B131" s="2" t="s">
        <v>162</v>
      </c>
      <c r="C131" s="220" t="s">
        <v>495</v>
      </c>
      <c r="D131" s="220" t="s">
        <v>496</v>
      </c>
      <c r="E131" s="220" t="s">
        <v>497</v>
      </c>
      <c r="F131" s="220">
        <v>2011</v>
      </c>
      <c r="G131" s="221" t="s">
        <v>1379</v>
      </c>
      <c r="H131" s="210" t="s">
        <v>1378</v>
      </c>
      <c r="I131" s="205">
        <v>40612</v>
      </c>
    </row>
    <row r="132" spans="1:9" ht="12" customHeight="1" x14ac:dyDescent="0.2">
      <c r="A132" s="8" t="s">
        <v>172</v>
      </c>
      <c r="B132" s="2" t="s">
        <v>162</v>
      </c>
      <c r="C132" s="220" t="s">
        <v>495</v>
      </c>
      <c r="D132" s="220" t="s">
        <v>496</v>
      </c>
      <c r="E132" s="220" t="s">
        <v>497</v>
      </c>
      <c r="F132" s="220">
        <v>2011</v>
      </c>
      <c r="G132" s="221" t="s">
        <v>1392</v>
      </c>
      <c r="H132" s="210" t="s">
        <v>1391</v>
      </c>
      <c r="I132" s="205">
        <v>40635</v>
      </c>
    </row>
    <row r="133" spans="1:9" ht="12" customHeight="1" x14ac:dyDescent="0.2">
      <c r="A133" s="8" t="s">
        <v>173</v>
      </c>
      <c r="B133" s="2" t="s">
        <v>162</v>
      </c>
      <c r="C133" s="220" t="s">
        <v>476</v>
      </c>
      <c r="D133" s="220" t="s">
        <v>477</v>
      </c>
      <c r="E133" s="220" t="s">
        <v>1089</v>
      </c>
      <c r="F133" s="220">
        <v>2003</v>
      </c>
      <c r="G133" s="221" t="s">
        <v>1311</v>
      </c>
    </row>
    <row r="134" spans="1:9" ht="12" customHeight="1" x14ac:dyDescent="0.2">
      <c r="A134" s="8" t="s">
        <v>174</v>
      </c>
      <c r="B134" s="2" t="s">
        <v>162</v>
      </c>
      <c r="C134" s="220" t="s">
        <v>1774</v>
      </c>
      <c r="D134" s="220" t="s">
        <v>1775</v>
      </c>
      <c r="E134" s="220" t="s">
        <v>1749</v>
      </c>
      <c r="F134" s="220">
        <v>2016</v>
      </c>
      <c r="G134" s="221" t="s">
        <v>1778</v>
      </c>
      <c r="H134" s="210" t="s">
        <v>1757</v>
      </c>
      <c r="I134" s="205">
        <v>42392</v>
      </c>
    </row>
    <row r="135" spans="1:9" ht="12" customHeight="1" x14ac:dyDescent="0.2">
      <c r="A135" s="8" t="s">
        <v>175</v>
      </c>
      <c r="B135" s="2" t="s">
        <v>162</v>
      </c>
      <c r="C135" s="220" t="s">
        <v>1774</v>
      </c>
      <c r="D135" s="220" t="s">
        <v>1775</v>
      </c>
      <c r="E135" s="220" t="s">
        <v>1749</v>
      </c>
      <c r="F135" s="220">
        <v>2016</v>
      </c>
      <c r="G135" s="221" t="s">
        <v>1776</v>
      </c>
      <c r="H135" s="210" t="s">
        <v>1757</v>
      </c>
      <c r="I135" s="205">
        <v>42392</v>
      </c>
    </row>
    <row r="136" spans="1:9" ht="12" customHeight="1" x14ac:dyDescent="0.2">
      <c r="A136" s="8" t="s">
        <v>176</v>
      </c>
      <c r="B136" s="2" t="s">
        <v>162</v>
      </c>
      <c r="C136" s="220" t="s">
        <v>501</v>
      </c>
      <c r="D136" s="220" t="s">
        <v>502</v>
      </c>
      <c r="E136" s="220" t="s">
        <v>503</v>
      </c>
      <c r="F136" s="220">
        <v>1995</v>
      </c>
      <c r="G136" s="221" t="s">
        <v>1312</v>
      </c>
    </row>
    <row r="137" spans="1:9" ht="12" customHeight="1" x14ac:dyDescent="0.2">
      <c r="A137" s="8" t="s">
        <v>178</v>
      </c>
      <c r="B137" s="2" t="s">
        <v>162</v>
      </c>
      <c r="C137" s="220" t="s">
        <v>2156</v>
      </c>
      <c r="D137" s="220" t="s">
        <v>2157</v>
      </c>
      <c r="E137" s="220" t="s">
        <v>2158</v>
      </c>
      <c r="F137" s="220">
        <v>2019</v>
      </c>
      <c r="G137" s="221" t="s">
        <v>2155</v>
      </c>
      <c r="H137" s="210" t="s">
        <v>566</v>
      </c>
      <c r="I137" s="205">
        <v>43771</v>
      </c>
    </row>
    <row r="138" spans="1:9" ht="12" customHeight="1" x14ac:dyDescent="0.2">
      <c r="A138" s="8" t="s">
        <v>177</v>
      </c>
      <c r="B138" s="2" t="s">
        <v>162</v>
      </c>
      <c r="C138" s="220" t="s">
        <v>501</v>
      </c>
      <c r="D138" s="220" t="s">
        <v>502</v>
      </c>
      <c r="E138" s="220" t="s">
        <v>503</v>
      </c>
      <c r="F138" s="220">
        <v>1993</v>
      </c>
      <c r="G138" s="221" t="s">
        <v>1313</v>
      </c>
    </row>
    <row r="139" spans="1:9" ht="12" customHeight="1" x14ac:dyDescent="0.2">
      <c r="A139" s="8" t="s">
        <v>179</v>
      </c>
      <c r="B139" s="2" t="s">
        <v>162</v>
      </c>
      <c r="C139" s="220" t="s">
        <v>464</v>
      </c>
      <c r="D139" s="220" t="s">
        <v>465</v>
      </c>
      <c r="E139" s="220" t="s">
        <v>504</v>
      </c>
      <c r="F139" s="220">
        <v>2011</v>
      </c>
      <c r="G139" s="221" t="s">
        <v>1373</v>
      </c>
      <c r="H139" s="210" t="s">
        <v>193</v>
      </c>
      <c r="I139" s="205">
        <v>40601</v>
      </c>
    </row>
    <row r="140" spans="1:9" ht="12" customHeight="1" x14ac:dyDescent="0.2">
      <c r="A140" s="8" t="s">
        <v>180</v>
      </c>
      <c r="B140" s="2" t="s">
        <v>162</v>
      </c>
      <c r="C140" s="220" t="s">
        <v>464</v>
      </c>
      <c r="D140" s="220" t="s">
        <v>465</v>
      </c>
      <c r="E140" s="220" t="s">
        <v>504</v>
      </c>
      <c r="F140" s="220">
        <v>2011</v>
      </c>
      <c r="G140" s="221" t="s">
        <v>1377</v>
      </c>
      <c r="H140" s="210" t="s">
        <v>1378</v>
      </c>
      <c r="I140" s="205">
        <v>40612</v>
      </c>
    </row>
    <row r="141" spans="1:9" ht="12" customHeight="1" x14ac:dyDescent="0.2">
      <c r="A141" s="8" t="s">
        <v>181</v>
      </c>
      <c r="B141" s="2" t="s">
        <v>162</v>
      </c>
      <c r="C141" s="220" t="s">
        <v>464</v>
      </c>
      <c r="D141" s="220" t="s">
        <v>465</v>
      </c>
      <c r="E141" s="220" t="s">
        <v>504</v>
      </c>
      <c r="F141" s="220">
        <v>2011</v>
      </c>
      <c r="G141" s="221" t="s">
        <v>1374</v>
      </c>
      <c r="H141" s="210" t="s">
        <v>193</v>
      </c>
      <c r="I141" s="205">
        <v>40601</v>
      </c>
    </row>
    <row r="142" spans="1:9" ht="12" customHeight="1" x14ac:dyDescent="0.2">
      <c r="A142" s="8" t="s">
        <v>182</v>
      </c>
      <c r="B142" s="2" t="s">
        <v>162</v>
      </c>
      <c r="C142" s="220" t="s">
        <v>501</v>
      </c>
      <c r="D142" s="220" t="s">
        <v>502</v>
      </c>
      <c r="E142" s="220" t="s">
        <v>503</v>
      </c>
      <c r="F142" s="220">
        <v>1994</v>
      </c>
      <c r="G142" s="221" t="s">
        <v>1314</v>
      </c>
    </row>
    <row r="143" spans="1:9" ht="12" customHeight="1" x14ac:dyDescent="0.2">
      <c r="A143" s="8" t="s">
        <v>183</v>
      </c>
      <c r="B143" s="2" t="s">
        <v>162</v>
      </c>
      <c r="C143" s="220" t="s">
        <v>464</v>
      </c>
      <c r="D143" s="220" t="s">
        <v>465</v>
      </c>
      <c r="E143" s="220" t="s">
        <v>504</v>
      </c>
      <c r="F143" s="220">
        <v>2011</v>
      </c>
      <c r="G143" s="221" t="s">
        <v>1415</v>
      </c>
      <c r="H143" s="210" t="s">
        <v>567</v>
      </c>
      <c r="I143" s="205">
        <v>40818</v>
      </c>
    </row>
    <row r="144" spans="1:9" ht="12" customHeight="1" x14ac:dyDescent="0.2">
      <c r="A144" s="8" t="s">
        <v>184</v>
      </c>
      <c r="B144" s="2" t="s">
        <v>162</v>
      </c>
      <c r="C144" s="220" t="s">
        <v>464</v>
      </c>
      <c r="D144" s="220" t="s">
        <v>465</v>
      </c>
      <c r="E144" s="220" t="s">
        <v>504</v>
      </c>
      <c r="F144" s="220">
        <v>2013</v>
      </c>
      <c r="G144" s="221" t="s">
        <v>1551</v>
      </c>
      <c r="H144" s="210" t="s">
        <v>195</v>
      </c>
      <c r="I144" s="205">
        <v>41384</v>
      </c>
    </row>
    <row r="145" spans="1:9" ht="12" customHeight="1" x14ac:dyDescent="0.2">
      <c r="A145" s="8" t="s">
        <v>167</v>
      </c>
      <c r="B145" s="2" t="s">
        <v>163</v>
      </c>
      <c r="C145" s="220" t="s">
        <v>501</v>
      </c>
      <c r="D145" s="220" t="s">
        <v>502</v>
      </c>
      <c r="E145" s="220" t="s">
        <v>503</v>
      </c>
      <c r="F145" s="220">
        <v>1998</v>
      </c>
      <c r="G145" s="221" t="s">
        <v>1315</v>
      </c>
    </row>
    <row r="146" spans="1:9" ht="12" customHeight="1" x14ac:dyDescent="0.2">
      <c r="A146" s="8" t="s">
        <v>168</v>
      </c>
      <c r="B146" s="2" t="s">
        <v>163</v>
      </c>
      <c r="C146" s="220" t="s">
        <v>501</v>
      </c>
      <c r="D146" s="220" t="s">
        <v>502</v>
      </c>
      <c r="E146" s="220" t="s">
        <v>503</v>
      </c>
      <c r="F146" s="220">
        <v>1999</v>
      </c>
      <c r="G146" s="221" t="s">
        <v>1316</v>
      </c>
    </row>
    <row r="147" spans="1:9" ht="12" customHeight="1" x14ac:dyDescent="0.2">
      <c r="A147" s="8" t="s">
        <v>169</v>
      </c>
      <c r="B147" s="2" t="s">
        <v>163</v>
      </c>
      <c r="C147" s="220" t="s">
        <v>501</v>
      </c>
      <c r="D147" s="220" t="s">
        <v>502</v>
      </c>
      <c r="E147" s="220" t="s">
        <v>503</v>
      </c>
      <c r="F147" s="220">
        <v>1998</v>
      </c>
      <c r="G147" s="221" t="s">
        <v>1317</v>
      </c>
    </row>
    <row r="148" spans="1:9" ht="12" customHeight="1" x14ac:dyDescent="0.2">
      <c r="A148" s="8" t="s">
        <v>170</v>
      </c>
      <c r="B148" s="2" t="s">
        <v>163</v>
      </c>
      <c r="C148" s="220" t="s">
        <v>2097</v>
      </c>
      <c r="D148" s="220" t="s">
        <v>1815</v>
      </c>
      <c r="E148" s="220" t="s">
        <v>2098</v>
      </c>
      <c r="F148" s="220">
        <v>2019</v>
      </c>
      <c r="G148" s="221" t="s">
        <v>2099</v>
      </c>
      <c r="H148" s="210" t="s">
        <v>193</v>
      </c>
      <c r="I148" s="205">
        <v>43541</v>
      </c>
    </row>
    <row r="149" spans="1:9" ht="12" customHeight="1" x14ac:dyDescent="0.2">
      <c r="A149" s="8" t="s">
        <v>171</v>
      </c>
      <c r="B149" s="2" t="s">
        <v>163</v>
      </c>
      <c r="C149" s="220" t="s">
        <v>2097</v>
      </c>
      <c r="D149" s="220" t="s">
        <v>1815</v>
      </c>
      <c r="E149" s="220" t="s">
        <v>2098</v>
      </c>
      <c r="F149" s="220">
        <v>2019</v>
      </c>
      <c r="G149" s="221" t="s">
        <v>2100</v>
      </c>
      <c r="H149" s="210" t="s">
        <v>193</v>
      </c>
      <c r="I149" s="205">
        <v>43541</v>
      </c>
    </row>
    <row r="150" spans="1:9" ht="12" customHeight="1" x14ac:dyDescent="0.2">
      <c r="A150" s="8" t="s">
        <v>172</v>
      </c>
      <c r="B150" s="2" t="s">
        <v>163</v>
      </c>
      <c r="C150" s="220" t="s">
        <v>501</v>
      </c>
      <c r="D150" s="220" t="s">
        <v>502</v>
      </c>
      <c r="E150" s="220" t="s">
        <v>503</v>
      </c>
      <c r="F150" s="220">
        <v>1999</v>
      </c>
      <c r="G150" s="227" t="s">
        <v>1318</v>
      </c>
    </row>
    <row r="151" spans="1:9" ht="12" customHeight="1" x14ac:dyDescent="0.2">
      <c r="A151" s="8" t="s">
        <v>173</v>
      </c>
      <c r="B151" s="2" t="s">
        <v>163</v>
      </c>
      <c r="C151" s="220" t="s">
        <v>501</v>
      </c>
      <c r="D151" s="220" t="s">
        <v>502</v>
      </c>
      <c r="E151" s="220" t="s">
        <v>503</v>
      </c>
      <c r="F151" s="220">
        <v>1999</v>
      </c>
      <c r="G151" s="221" t="s">
        <v>1319</v>
      </c>
    </row>
    <row r="152" spans="1:9" ht="12" customHeight="1" x14ac:dyDescent="0.2">
      <c r="A152" s="8" t="s">
        <v>174</v>
      </c>
      <c r="B152" s="2" t="s">
        <v>163</v>
      </c>
      <c r="C152" s="220" t="s">
        <v>1407</v>
      </c>
      <c r="D152" s="220" t="s">
        <v>1408</v>
      </c>
      <c r="E152" s="220" t="s">
        <v>1457</v>
      </c>
      <c r="F152" s="220">
        <v>2012</v>
      </c>
      <c r="G152" s="221" t="s">
        <v>1458</v>
      </c>
      <c r="H152" s="210" t="s">
        <v>1456</v>
      </c>
      <c r="I152" s="205">
        <v>40936</v>
      </c>
    </row>
    <row r="153" spans="1:9" ht="12" customHeight="1" x14ac:dyDescent="0.2">
      <c r="A153" s="8" t="s">
        <v>175</v>
      </c>
      <c r="B153" s="2" t="s">
        <v>163</v>
      </c>
      <c r="C153" s="220" t="s">
        <v>1407</v>
      </c>
      <c r="D153" s="220" t="s">
        <v>1408</v>
      </c>
      <c r="E153" s="220" t="s">
        <v>1457</v>
      </c>
      <c r="F153" s="220">
        <v>2012</v>
      </c>
      <c r="G153" s="221" t="s">
        <v>1487</v>
      </c>
      <c r="H153" s="210" t="s">
        <v>567</v>
      </c>
      <c r="I153" s="205">
        <v>41182</v>
      </c>
    </row>
    <row r="154" spans="1:9" ht="12" customHeight="1" x14ac:dyDescent="0.2">
      <c r="A154" s="8" t="s">
        <v>176</v>
      </c>
      <c r="B154" s="2" t="s">
        <v>163</v>
      </c>
      <c r="C154" s="220" t="s">
        <v>501</v>
      </c>
      <c r="D154" s="220" t="s">
        <v>502</v>
      </c>
      <c r="E154" s="220" t="s">
        <v>503</v>
      </c>
      <c r="F154" s="220">
        <v>1998</v>
      </c>
      <c r="G154" s="221" t="s">
        <v>1320</v>
      </c>
    </row>
    <row r="155" spans="1:9" ht="12" customHeight="1" x14ac:dyDescent="0.2">
      <c r="A155" s="8" t="s">
        <v>178</v>
      </c>
      <c r="B155" s="2" t="s">
        <v>163</v>
      </c>
      <c r="C155" s="220" t="s">
        <v>501</v>
      </c>
      <c r="D155" s="220" t="s">
        <v>502</v>
      </c>
      <c r="E155" s="220" t="s">
        <v>503</v>
      </c>
      <c r="F155" s="220">
        <v>1998</v>
      </c>
      <c r="G155" s="221" t="s">
        <v>1321</v>
      </c>
    </row>
    <row r="156" spans="1:9" ht="12" customHeight="1" x14ac:dyDescent="0.2">
      <c r="A156" s="8" t="s">
        <v>177</v>
      </c>
      <c r="B156" s="2" t="s">
        <v>163</v>
      </c>
      <c r="C156" s="220" t="s">
        <v>501</v>
      </c>
      <c r="D156" s="220" t="s">
        <v>502</v>
      </c>
      <c r="E156" s="220" t="s">
        <v>503</v>
      </c>
      <c r="F156" s="220">
        <v>1998</v>
      </c>
      <c r="G156" s="221" t="s">
        <v>1322</v>
      </c>
    </row>
    <row r="157" spans="1:9" ht="12" customHeight="1" x14ac:dyDescent="0.2">
      <c r="A157" s="8" t="s">
        <v>179</v>
      </c>
      <c r="B157" s="2" t="s">
        <v>163</v>
      </c>
      <c r="C157" s="220" t="s">
        <v>501</v>
      </c>
      <c r="D157" s="220" t="s">
        <v>502</v>
      </c>
      <c r="E157" s="220" t="s">
        <v>503</v>
      </c>
      <c r="F157" s="220">
        <v>1999</v>
      </c>
      <c r="G157" s="221" t="s">
        <v>1323</v>
      </c>
    </row>
    <row r="158" spans="1:9" ht="12" customHeight="1" x14ac:dyDescent="0.2">
      <c r="A158" s="8" t="s">
        <v>180</v>
      </c>
      <c r="B158" s="2" t="s">
        <v>163</v>
      </c>
      <c r="C158" s="220" t="s">
        <v>1459</v>
      </c>
      <c r="D158" s="220" t="s">
        <v>1988</v>
      </c>
      <c r="E158" s="220" t="s">
        <v>1989</v>
      </c>
      <c r="F158" s="220">
        <v>2018</v>
      </c>
      <c r="G158" s="221" t="s">
        <v>1990</v>
      </c>
      <c r="H158" s="210" t="s">
        <v>1456</v>
      </c>
      <c r="I158" s="205">
        <v>43118</v>
      </c>
    </row>
    <row r="159" spans="1:9" ht="12" customHeight="1" x14ac:dyDescent="0.2">
      <c r="A159" s="8" t="s">
        <v>181</v>
      </c>
      <c r="B159" s="2" t="s">
        <v>163</v>
      </c>
      <c r="C159" s="220" t="s">
        <v>1797</v>
      </c>
      <c r="D159" s="220" t="s">
        <v>465</v>
      </c>
      <c r="E159" s="220" t="s">
        <v>1798</v>
      </c>
      <c r="F159" s="220">
        <v>2016</v>
      </c>
      <c r="G159" s="221" t="s">
        <v>1799</v>
      </c>
      <c r="H159" s="210" t="s">
        <v>193</v>
      </c>
      <c r="I159" s="205">
        <v>42435</v>
      </c>
    </row>
    <row r="160" spans="1:9" ht="12" customHeight="1" x14ac:dyDescent="0.2">
      <c r="A160" s="8" t="s">
        <v>182</v>
      </c>
      <c r="B160" s="2" t="s">
        <v>163</v>
      </c>
      <c r="C160" s="220" t="s">
        <v>501</v>
      </c>
      <c r="D160" s="220" t="s">
        <v>502</v>
      </c>
      <c r="E160" s="220" t="s">
        <v>503</v>
      </c>
      <c r="F160" s="220">
        <v>1998</v>
      </c>
      <c r="G160" s="221" t="s">
        <v>1324</v>
      </c>
    </row>
    <row r="161" spans="1:9" ht="12" customHeight="1" x14ac:dyDescent="0.2">
      <c r="A161" s="8" t="s">
        <v>183</v>
      </c>
      <c r="B161" s="2" t="s">
        <v>163</v>
      </c>
      <c r="C161" s="220" t="s">
        <v>501</v>
      </c>
      <c r="D161" s="220" t="s">
        <v>502</v>
      </c>
      <c r="E161" s="220" t="s">
        <v>503</v>
      </c>
      <c r="F161" s="220">
        <v>2000</v>
      </c>
      <c r="G161" s="221" t="s">
        <v>1325</v>
      </c>
    </row>
    <row r="162" spans="1:9" ht="12" customHeight="1" x14ac:dyDescent="0.2">
      <c r="A162" s="8" t="s">
        <v>184</v>
      </c>
      <c r="B162" s="2" t="s">
        <v>163</v>
      </c>
      <c r="C162" s="220" t="s">
        <v>1797</v>
      </c>
      <c r="D162" s="220" t="s">
        <v>465</v>
      </c>
      <c r="E162" s="220" t="s">
        <v>1798</v>
      </c>
      <c r="F162" s="220">
        <v>2016</v>
      </c>
      <c r="G162" s="221" t="s">
        <v>1881</v>
      </c>
      <c r="H162" s="210" t="s">
        <v>1694</v>
      </c>
      <c r="I162" s="205">
        <v>42645</v>
      </c>
    </row>
    <row r="163" spans="1:9" ht="12" customHeight="1" x14ac:dyDescent="0.2">
      <c r="A163" s="8" t="s">
        <v>167</v>
      </c>
      <c r="B163" s="2" t="s">
        <v>164</v>
      </c>
      <c r="C163" s="220" t="s">
        <v>501</v>
      </c>
      <c r="D163" s="220" t="s">
        <v>502</v>
      </c>
      <c r="E163" s="220" t="s">
        <v>503</v>
      </c>
      <c r="F163" s="220">
        <v>2003</v>
      </c>
      <c r="G163" s="221" t="s">
        <v>1326</v>
      </c>
    </row>
    <row r="164" spans="1:9" ht="12" customHeight="1" x14ac:dyDescent="0.2">
      <c r="A164" s="8" t="s">
        <v>168</v>
      </c>
      <c r="B164" s="2" t="s">
        <v>164</v>
      </c>
      <c r="C164" s="220" t="s">
        <v>501</v>
      </c>
      <c r="D164" s="220" t="s">
        <v>502</v>
      </c>
      <c r="E164" s="220" t="s">
        <v>503</v>
      </c>
      <c r="F164" s="220">
        <v>2003</v>
      </c>
      <c r="G164" s="221" t="s">
        <v>1327</v>
      </c>
    </row>
    <row r="165" spans="1:9" ht="12" customHeight="1" x14ac:dyDescent="0.2">
      <c r="A165" s="8" t="s">
        <v>169</v>
      </c>
      <c r="B165" s="2" t="s">
        <v>164</v>
      </c>
      <c r="C165" s="220" t="s">
        <v>501</v>
      </c>
      <c r="D165" s="220" t="s">
        <v>502</v>
      </c>
      <c r="E165" s="220" t="s">
        <v>503</v>
      </c>
      <c r="F165" s="220">
        <v>2003</v>
      </c>
      <c r="G165" s="221" t="s">
        <v>1328</v>
      </c>
    </row>
    <row r="166" spans="1:9" ht="12" customHeight="1" x14ac:dyDescent="0.2">
      <c r="A166" s="8" t="s">
        <v>170</v>
      </c>
      <c r="B166" s="2" t="s">
        <v>164</v>
      </c>
      <c r="C166" s="220" t="s">
        <v>501</v>
      </c>
      <c r="D166" s="220" t="s">
        <v>502</v>
      </c>
      <c r="E166" s="220" t="s">
        <v>503</v>
      </c>
      <c r="F166" s="220">
        <v>2004</v>
      </c>
      <c r="G166" s="221" t="s">
        <v>1329</v>
      </c>
      <c r="H166" s="210" t="s">
        <v>190</v>
      </c>
      <c r="I166" s="205">
        <v>38010</v>
      </c>
    </row>
    <row r="167" spans="1:9" ht="12" customHeight="1" x14ac:dyDescent="0.2">
      <c r="A167" s="8" t="s">
        <v>171</v>
      </c>
      <c r="B167" s="2" t="s">
        <v>164</v>
      </c>
      <c r="C167" s="220" t="s">
        <v>501</v>
      </c>
      <c r="D167" s="220" t="s">
        <v>502</v>
      </c>
      <c r="E167" s="220" t="s">
        <v>597</v>
      </c>
      <c r="F167" s="220">
        <v>2007</v>
      </c>
      <c r="G167" s="221" t="s">
        <v>1330</v>
      </c>
      <c r="H167" s="210" t="s">
        <v>592</v>
      </c>
      <c r="I167" s="205">
        <v>39103</v>
      </c>
    </row>
    <row r="168" spans="1:9" ht="12" customHeight="1" x14ac:dyDescent="0.2">
      <c r="A168" s="8" t="s">
        <v>172</v>
      </c>
      <c r="B168" s="2" t="s">
        <v>164</v>
      </c>
      <c r="C168" s="220" t="s">
        <v>501</v>
      </c>
      <c r="D168" s="220" t="s">
        <v>502</v>
      </c>
      <c r="E168" s="220" t="s">
        <v>597</v>
      </c>
      <c r="F168" s="220">
        <v>2007</v>
      </c>
      <c r="G168" s="221" t="s">
        <v>1331</v>
      </c>
      <c r="H168" s="210" t="s">
        <v>592</v>
      </c>
      <c r="I168" s="205">
        <v>39103</v>
      </c>
    </row>
    <row r="169" spans="1:9" ht="12" customHeight="1" x14ac:dyDescent="0.2">
      <c r="A169" s="8" t="s">
        <v>173</v>
      </c>
      <c r="B169" s="2" t="s">
        <v>164</v>
      </c>
      <c r="C169" s="220" t="s">
        <v>539</v>
      </c>
      <c r="D169" s="220" t="s">
        <v>540</v>
      </c>
      <c r="E169" s="220" t="s">
        <v>541</v>
      </c>
      <c r="F169" s="220">
        <v>1996</v>
      </c>
      <c r="G169" s="221" t="s">
        <v>1332</v>
      </c>
    </row>
    <row r="170" spans="1:9" ht="12" customHeight="1" x14ac:dyDescent="0.2">
      <c r="A170" s="8" t="s">
        <v>174</v>
      </c>
      <c r="B170" s="2" t="s">
        <v>164</v>
      </c>
      <c r="C170" s="220" t="s">
        <v>539</v>
      </c>
      <c r="D170" s="220" t="s">
        <v>540</v>
      </c>
      <c r="E170" s="220" t="s">
        <v>541</v>
      </c>
      <c r="F170" s="220">
        <v>1996</v>
      </c>
      <c r="G170" s="221" t="s">
        <v>1333</v>
      </c>
    </row>
    <row r="171" spans="1:9" ht="12" customHeight="1" x14ac:dyDescent="0.2">
      <c r="A171" s="8" t="s">
        <v>175</v>
      </c>
      <c r="B171" s="2" t="s">
        <v>164</v>
      </c>
      <c r="C171" s="220" t="s">
        <v>539</v>
      </c>
      <c r="D171" s="220" t="s">
        <v>540</v>
      </c>
      <c r="E171" s="220" t="s">
        <v>541</v>
      </c>
      <c r="F171" s="220">
        <v>1996</v>
      </c>
      <c r="G171" s="221" t="s">
        <v>1334</v>
      </c>
    </row>
    <row r="172" spans="1:9" ht="12" customHeight="1" x14ac:dyDescent="0.2">
      <c r="A172" s="8" t="s">
        <v>176</v>
      </c>
      <c r="B172" s="2" t="s">
        <v>164</v>
      </c>
      <c r="C172" s="220" t="s">
        <v>501</v>
      </c>
      <c r="D172" s="220" t="s">
        <v>502</v>
      </c>
      <c r="E172" s="220" t="s">
        <v>503</v>
      </c>
      <c r="F172" s="220">
        <v>2003</v>
      </c>
      <c r="G172" s="221" t="s">
        <v>1335</v>
      </c>
    </row>
    <row r="173" spans="1:9" ht="12" customHeight="1" x14ac:dyDescent="0.2">
      <c r="A173" s="8" t="s">
        <v>178</v>
      </c>
      <c r="B173" s="2" t="s">
        <v>164</v>
      </c>
      <c r="C173" s="220" t="s">
        <v>501</v>
      </c>
      <c r="D173" s="220" t="s">
        <v>502</v>
      </c>
      <c r="E173" s="220" t="s">
        <v>503</v>
      </c>
      <c r="F173" s="220">
        <v>2003</v>
      </c>
      <c r="G173" s="221" t="s">
        <v>1336</v>
      </c>
    </row>
    <row r="174" spans="1:9" ht="12" customHeight="1" x14ac:dyDescent="0.2">
      <c r="A174" s="8" t="s">
        <v>177</v>
      </c>
      <c r="B174" s="2" t="s">
        <v>164</v>
      </c>
      <c r="C174" s="220" t="s">
        <v>501</v>
      </c>
      <c r="D174" s="220" t="s">
        <v>502</v>
      </c>
      <c r="E174" s="220" t="s">
        <v>503</v>
      </c>
      <c r="F174" s="220">
        <v>2003</v>
      </c>
      <c r="G174" s="221" t="s">
        <v>1337</v>
      </c>
    </row>
    <row r="175" spans="1:9" ht="12" customHeight="1" x14ac:dyDescent="0.2">
      <c r="A175" s="8" t="s">
        <v>179</v>
      </c>
      <c r="B175" s="2" t="s">
        <v>164</v>
      </c>
      <c r="C175" s="220" t="s">
        <v>501</v>
      </c>
      <c r="D175" s="220" t="s">
        <v>502</v>
      </c>
      <c r="E175" s="220" t="s">
        <v>503</v>
      </c>
      <c r="F175" s="220">
        <v>2003</v>
      </c>
      <c r="G175" s="221" t="s">
        <v>1338</v>
      </c>
    </row>
    <row r="176" spans="1:9" ht="12" customHeight="1" x14ac:dyDescent="0.2">
      <c r="A176" s="8" t="s">
        <v>180</v>
      </c>
      <c r="B176" s="2" t="s">
        <v>164</v>
      </c>
      <c r="C176" s="220"/>
      <c r="D176" s="220"/>
      <c r="E176" s="220"/>
      <c r="F176" s="220"/>
      <c r="G176" s="221" t="s">
        <v>1273</v>
      </c>
    </row>
    <row r="177" spans="1:9" ht="12" customHeight="1" x14ac:dyDescent="0.2">
      <c r="A177" s="8" t="s">
        <v>181</v>
      </c>
      <c r="B177" s="2" t="s">
        <v>164</v>
      </c>
      <c r="C177" s="220"/>
      <c r="D177" s="220"/>
      <c r="E177" s="220"/>
      <c r="F177" s="220"/>
      <c r="G177" s="221" t="s">
        <v>1273</v>
      </c>
    </row>
    <row r="178" spans="1:9" ht="12" customHeight="1" x14ac:dyDescent="0.2">
      <c r="A178" s="8" t="s">
        <v>182</v>
      </c>
      <c r="B178" s="2" t="s">
        <v>164</v>
      </c>
      <c r="C178" s="220" t="s">
        <v>501</v>
      </c>
      <c r="D178" s="220" t="s">
        <v>502</v>
      </c>
      <c r="E178" s="220" t="s">
        <v>521</v>
      </c>
      <c r="F178" s="220">
        <v>2003</v>
      </c>
      <c r="G178" s="221" t="s">
        <v>0</v>
      </c>
    </row>
    <row r="179" spans="1:9" ht="12" customHeight="1" x14ac:dyDescent="0.2">
      <c r="A179" s="8" t="s">
        <v>183</v>
      </c>
      <c r="B179" s="2" t="s">
        <v>164</v>
      </c>
      <c r="C179" s="220" t="s">
        <v>501</v>
      </c>
      <c r="D179" s="220" t="s">
        <v>502</v>
      </c>
      <c r="E179" s="220" t="s">
        <v>521</v>
      </c>
      <c r="F179" s="220">
        <v>2007</v>
      </c>
      <c r="G179" s="221" t="s">
        <v>1</v>
      </c>
      <c r="H179" s="210" t="s">
        <v>189</v>
      </c>
      <c r="I179" s="205">
        <v>39207</v>
      </c>
    </row>
    <row r="180" spans="1:9" ht="12" customHeight="1" x14ac:dyDescent="0.2">
      <c r="A180" s="8" t="s">
        <v>184</v>
      </c>
      <c r="B180" s="2" t="s">
        <v>164</v>
      </c>
      <c r="C180" s="220"/>
      <c r="D180" s="220"/>
      <c r="E180" s="220"/>
      <c r="F180" s="220"/>
      <c r="G180" s="221" t="s">
        <v>1273</v>
      </c>
    </row>
    <row r="181" spans="1:9" ht="12" customHeight="1" x14ac:dyDescent="0.2">
      <c r="A181" s="8" t="s">
        <v>167</v>
      </c>
      <c r="B181" s="2" t="s">
        <v>165</v>
      </c>
      <c r="C181" s="220" t="s">
        <v>501</v>
      </c>
      <c r="D181" s="220" t="s">
        <v>502</v>
      </c>
      <c r="E181" s="220" t="s">
        <v>947</v>
      </c>
      <c r="F181" s="220">
        <v>2008</v>
      </c>
      <c r="G181" s="221" t="s">
        <v>2</v>
      </c>
      <c r="H181" s="210" t="s">
        <v>904</v>
      </c>
      <c r="I181" s="205">
        <v>39606</v>
      </c>
    </row>
    <row r="182" spans="1:9" ht="12" customHeight="1" x14ac:dyDescent="0.2">
      <c r="A182" s="8" t="s">
        <v>168</v>
      </c>
      <c r="B182" s="2" t="s">
        <v>165</v>
      </c>
      <c r="C182" s="220" t="s">
        <v>501</v>
      </c>
      <c r="D182" s="220" t="s">
        <v>502</v>
      </c>
      <c r="E182" s="220" t="s">
        <v>947</v>
      </c>
      <c r="F182" s="220">
        <v>2008</v>
      </c>
      <c r="G182" s="221" t="s">
        <v>3</v>
      </c>
      <c r="H182" s="210" t="s">
        <v>904</v>
      </c>
      <c r="I182" s="205">
        <v>39606</v>
      </c>
    </row>
    <row r="183" spans="1:9" ht="12" customHeight="1" x14ac:dyDescent="0.2">
      <c r="A183" s="8" t="s">
        <v>169</v>
      </c>
      <c r="B183" s="2" t="s">
        <v>165</v>
      </c>
      <c r="C183" s="220" t="s">
        <v>501</v>
      </c>
      <c r="D183" s="220" t="s">
        <v>502</v>
      </c>
      <c r="E183" s="220" t="s">
        <v>947</v>
      </c>
      <c r="F183" s="220">
        <v>2008</v>
      </c>
      <c r="G183" s="221" t="s">
        <v>4</v>
      </c>
      <c r="H183" s="210" t="s">
        <v>904</v>
      </c>
      <c r="I183" s="205">
        <v>39606</v>
      </c>
    </row>
    <row r="184" spans="1:9" ht="12" customHeight="1" x14ac:dyDescent="0.2">
      <c r="A184" s="8" t="s">
        <v>170</v>
      </c>
      <c r="B184" s="2" t="s">
        <v>165</v>
      </c>
      <c r="C184" s="220" t="s">
        <v>501</v>
      </c>
      <c r="D184" s="220" t="s">
        <v>502</v>
      </c>
      <c r="E184" s="220" t="s">
        <v>947</v>
      </c>
      <c r="F184" s="220">
        <v>2008</v>
      </c>
      <c r="G184" s="221" t="s">
        <v>5</v>
      </c>
      <c r="H184" s="210" t="s">
        <v>190</v>
      </c>
      <c r="I184" s="205">
        <v>39473</v>
      </c>
    </row>
    <row r="185" spans="1:9" ht="12" customHeight="1" x14ac:dyDescent="0.2">
      <c r="A185" s="8" t="s">
        <v>171</v>
      </c>
      <c r="B185" s="2" t="s">
        <v>165</v>
      </c>
      <c r="C185" s="220" t="s">
        <v>501</v>
      </c>
      <c r="D185" s="220" t="s">
        <v>502</v>
      </c>
      <c r="E185" s="220" t="s">
        <v>947</v>
      </c>
      <c r="F185" s="220">
        <v>2009</v>
      </c>
      <c r="G185" s="221" t="s">
        <v>6</v>
      </c>
      <c r="H185" s="210" t="s">
        <v>189</v>
      </c>
      <c r="I185" s="205">
        <v>39893</v>
      </c>
    </row>
    <row r="186" spans="1:9" ht="12" customHeight="1" x14ac:dyDescent="0.2">
      <c r="A186" s="8" t="s">
        <v>172</v>
      </c>
      <c r="B186" s="2" t="s">
        <v>165</v>
      </c>
      <c r="C186" s="220" t="s">
        <v>501</v>
      </c>
      <c r="D186" s="220" t="s">
        <v>502</v>
      </c>
      <c r="E186" s="220" t="s">
        <v>947</v>
      </c>
      <c r="F186" s="220">
        <v>2009</v>
      </c>
      <c r="G186" s="221" t="s">
        <v>7</v>
      </c>
      <c r="H186" s="210" t="s">
        <v>189</v>
      </c>
      <c r="I186" s="205">
        <v>39893</v>
      </c>
    </row>
    <row r="187" spans="1:9" ht="12" customHeight="1" x14ac:dyDescent="0.2">
      <c r="A187" s="8" t="s">
        <v>173</v>
      </c>
      <c r="B187" s="2" t="s">
        <v>165</v>
      </c>
      <c r="C187" s="220" t="s">
        <v>501</v>
      </c>
      <c r="D187" s="220" t="s">
        <v>502</v>
      </c>
      <c r="E187" s="220" t="s">
        <v>947</v>
      </c>
      <c r="F187" s="220">
        <v>2009</v>
      </c>
      <c r="G187" s="221" t="s">
        <v>8</v>
      </c>
      <c r="H187" s="220" t="s">
        <v>195</v>
      </c>
      <c r="I187" s="223">
        <v>39928</v>
      </c>
    </row>
    <row r="188" spans="1:9" ht="12" customHeight="1" x14ac:dyDescent="0.2">
      <c r="A188" s="8" t="s">
        <v>174</v>
      </c>
      <c r="B188" s="2" t="s">
        <v>165</v>
      </c>
      <c r="C188" s="220" t="s">
        <v>501</v>
      </c>
      <c r="D188" s="220" t="s">
        <v>502</v>
      </c>
      <c r="E188" s="220" t="s">
        <v>947</v>
      </c>
      <c r="F188" s="220">
        <v>2009</v>
      </c>
      <c r="G188" s="221" t="s">
        <v>9</v>
      </c>
      <c r="H188" s="220" t="s">
        <v>904</v>
      </c>
      <c r="I188" s="223">
        <v>39984</v>
      </c>
    </row>
    <row r="189" spans="1:9" ht="12" customHeight="1" x14ac:dyDescent="0.2">
      <c r="A189" s="8" t="s">
        <v>175</v>
      </c>
      <c r="B189" s="2" t="s">
        <v>165</v>
      </c>
      <c r="C189" s="220" t="s">
        <v>539</v>
      </c>
      <c r="D189" s="220" t="s">
        <v>540</v>
      </c>
      <c r="E189" s="220" t="s">
        <v>549</v>
      </c>
      <c r="F189" s="220">
        <v>2001</v>
      </c>
      <c r="G189" s="221" t="s">
        <v>10</v>
      </c>
    </row>
    <row r="190" spans="1:9" ht="12" customHeight="1" x14ac:dyDescent="0.2">
      <c r="A190" s="8" t="s">
        <v>176</v>
      </c>
      <c r="B190" s="2" t="s">
        <v>165</v>
      </c>
      <c r="C190" s="220" t="s">
        <v>501</v>
      </c>
      <c r="D190" s="220" t="s">
        <v>502</v>
      </c>
      <c r="E190" s="220" t="s">
        <v>947</v>
      </c>
      <c r="F190" s="220">
        <v>2008</v>
      </c>
      <c r="G190" s="221" t="s">
        <v>11</v>
      </c>
      <c r="H190" s="210" t="s">
        <v>189</v>
      </c>
      <c r="I190" s="205">
        <v>39578</v>
      </c>
    </row>
    <row r="191" spans="1:9" ht="12" customHeight="1" x14ac:dyDescent="0.2">
      <c r="A191" s="8" t="s">
        <v>178</v>
      </c>
      <c r="B191" s="2" t="s">
        <v>165</v>
      </c>
      <c r="C191" s="220" t="s">
        <v>501</v>
      </c>
      <c r="D191" s="220" t="s">
        <v>502</v>
      </c>
      <c r="E191" s="220" t="s">
        <v>947</v>
      </c>
      <c r="F191" s="220">
        <v>2008</v>
      </c>
      <c r="G191" s="221" t="s">
        <v>12</v>
      </c>
      <c r="H191" s="210" t="s">
        <v>188</v>
      </c>
      <c r="I191" s="205">
        <v>39494</v>
      </c>
    </row>
    <row r="192" spans="1:9" ht="12" customHeight="1" x14ac:dyDescent="0.2">
      <c r="A192" s="8" t="s">
        <v>177</v>
      </c>
      <c r="B192" s="2" t="s">
        <v>165</v>
      </c>
      <c r="C192" s="220" t="s">
        <v>501</v>
      </c>
      <c r="D192" s="220" t="s">
        <v>502</v>
      </c>
      <c r="E192" s="220" t="s">
        <v>947</v>
      </c>
      <c r="F192" s="220">
        <v>2008</v>
      </c>
      <c r="G192" s="221" t="s">
        <v>13</v>
      </c>
      <c r="H192" s="210" t="s">
        <v>189</v>
      </c>
      <c r="I192" s="205">
        <v>39578</v>
      </c>
    </row>
    <row r="193" spans="1:9" ht="12" customHeight="1" x14ac:dyDescent="0.2">
      <c r="A193" s="8" t="s">
        <v>179</v>
      </c>
      <c r="B193" s="2" t="s">
        <v>165</v>
      </c>
      <c r="C193" s="220" t="s">
        <v>501</v>
      </c>
      <c r="D193" s="220" t="s">
        <v>502</v>
      </c>
      <c r="E193" s="220" t="s">
        <v>947</v>
      </c>
      <c r="F193" s="220">
        <v>2008</v>
      </c>
      <c r="G193" s="221" t="s">
        <v>14</v>
      </c>
      <c r="H193" s="220" t="s">
        <v>196</v>
      </c>
      <c r="I193" s="223">
        <v>39726</v>
      </c>
    </row>
    <row r="194" spans="1:9" ht="12" customHeight="1" x14ac:dyDescent="0.2">
      <c r="A194" s="8" t="s">
        <v>180</v>
      </c>
      <c r="B194" s="2" t="s">
        <v>165</v>
      </c>
      <c r="C194" s="220"/>
      <c r="D194" s="220"/>
      <c r="E194" s="220"/>
      <c r="F194" s="220"/>
      <c r="G194" s="221" t="s">
        <v>1273</v>
      </c>
    </row>
    <row r="195" spans="1:9" ht="12" customHeight="1" x14ac:dyDescent="0.2">
      <c r="A195" s="8" t="s">
        <v>181</v>
      </c>
      <c r="B195" s="2" t="s">
        <v>165</v>
      </c>
      <c r="C195" s="220"/>
      <c r="D195" s="220"/>
      <c r="E195" s="220"/>
      <c r="F195" s="220"/>
      <c r="G195" s="221" t="s">
        <v>1273</v>
      </c>
    </row>
    <row r="196" spans="1:9" ht="12" customHeight="1" x14ac:dyDescent="0.2">
      <c r="A196" s="8" t="s">
        <v>182</v>
      </c>
      <c r="B196" s="2" t="s">
        <v>165</v>
      </c>
      <c r="C196" s="220" t="s">
        <v>501</v>
      </c>
      <c r="D196" s="220" t="s">
        <v>502</v>
      </c>
      <c r="E196" s="220" t="s">
        <v>947</v>
      </c>
      <c r="F196" s="220">
        <v>2008</v>
      </c>
      <c r="G196" s="221" t="s">
        <v>15</v>
      </c>
      <c r="H196" s="220" t="s">
        <v>196</v>
      </c>
      <c r="I196" s="223">
        <v>39726</v>
      </c>
    </row>
    <row r="197" spans="1:9" ht="12" customHeight="1" x14ac:dyDescent="0.2">
      <c r="A197" s="8" t="s">
        <v>183</v>
      </c>
      <c r="B197" s="2" t="s">
        <v>165</v>
      </c>
      <c r="C197" s="220" t="s">
        <v>501</v>
      </c>
      <c r="D197" s="220" t="s">
        <v>502</v>
      </c>
      <c r="E197" s="220" t="s">
        <v>947</v>
      </c>
      <c r="F197" s="220">
        <v>2009</v>
      </c>
      <c r="G197" s="221" t="s">
        <v>16</v>
      </c>
      <c r="H197" s="220" t="s">
        <v>195</v>
      </c>
      <c r="I197" s="223">
        <v>39928</v>
      </c>
    </row>
    <row r="198" spans="1:9" ht="12" customHeight="1" x14ac:dyDescent="0.2">
      <c r="A198" s="8" t="s">
        <v>184</v>
      </c>
      <c r="B198" s="2" t="s">
        <v>165</v>
      </c>
      <c r="C198" s="220"/>
      <c r="D198" s="220"/>
      <c r="E198" s="220"/>
      <c r="F198" s="220"/>
      <c r="G198" s="221" t="s">
        <v>1273</v>
      </c>
    </row>
    <row r="199" spans="1:9" ht="12" customHeight="1" x14ac:dyDescent="0.2">
      <c r="A199" s="8" t="s">
        <v>167</v>
      </c>
      <c r="B199" s="2" t="s">
        <v>166</v>
      </c>
      <c r="C199" s="220" t="s">
        <v>501</v>
      </c>
      <c r="D199" s="220" t="s">
        <v>502</v>
      </c>
      <c r="E199" s="220" t="s">
        <v>1849</v>
      </c>
      <c r="F199" s="220">
        <v>2016</v>
      </c>
      <c r="G199" s="221" t="s">
        <v>1851</v>
      </c>
      <c r="H199" s="210" t="s">
        <v>904</v>
      </c>
      <c r="I199" s="205">
        <v>42532</v>
      </c>
    </row>
    <row r="200" spans="1:9" ht="12" customHeight="1" x14ac:dyDescent="0.2">
      <c r="A200" s="8" t="s">
        <v>168</v>
      </c>
      <c r="B200" s="2" t="s">
        <v>166</v>
      </c>
      <c r="C200" s="220" t="s">
        <v>501</v>
      </c>
      <c r="D200" s="220" t="s">
        <v>502</v>
      </c>
      <c r="E200" s="220" t="s">
        <v>947</v>
      </c>
      <c r="F200" s="220">
        <v>2013</v>
      </c>
      <c r="G200" s="221" t="s">
        <v>1523</v>
      </c>
      <c r="H200" s="210" t="s">
        <v>188</v>
      </c>
      <c r="I200" s="205">
        <v>41328</v>
      </c>
    </row>
    <row r="201" spans="1:9" ht="12" customHeight="1" x14ac:dyDescent="0.2">
      <c r="A201" s="8" t="s">
        <v>169</v>
      </c>
      <c r="B201" s="2" t="s">
        <v>166</v>
      </c>
      <c r="C201" s="220" t="s">
        <v>501</v>
      </c>
      <c r="D201" s="220" t="s">
        <v>502</v>
      </c>
      <c r="E201" s="220" t="s">
        <v>947</v>
      </c>
      <c r="F201" s="220">
        <v>2013</v>
      </c>
      <c r="G201" s="221" t="s">
        <v>1546</v>
      </c>
      <c r="H201" s="210" t="s">
        <v>189</v>
      </c>
      <c r="I201" s="205">
        <v>41356</v>
      </c>
    </row>
    <row r="202" spans="1:9" ht="12" customHeight="1" x14ac:dyDescent="0.2">
      <c r="A202" s="8" t="s">
        <v>170</v>
      </c>
      <c r="B202" s="2" t="s">
        <v>166</v>
      </c>
      <c r="C202" s="220" t="s">
        <v>539</v>
      </c>
      <c r="D202" s="220" t="s">
        <v>540</v>
      </c>
      <c r="E202" s="220" t="s">
        <v>554</v>
      </c>
      <c r="F202" s="220">
        <v>2005</v>
      </c>
      <c r="G202" s="221" t="s">
        <v>17</v>
      </c>
      <c r="H202" s="210" t="s">
        <v>190</v>
      </c>
      <c r="I202" s="205">
        <v>38381</v>
      </c>
    </row>
    <row r="203" spans="1:9" ht="12" customHeight="1" x14ac:dyDescent="0.2">
      <c r="A203" s="8" t="s">
        <v>171</v>
      </c>
      <c r="B203" s="2" t="s">
        <v>166</v>
      </c>
      <c r="C203" s="220" t="s">
        <v>539</v>
      </c>
      <c r="D203" s="220" t="s">
        <v>540</v>
      </c>
      <c r="E203" s="220" t="s">
        <v>554</v>
      </c>
      <c r="F203" s="220">
        <v>2006</v>
      </c>
      <c r="G203" s="221" t="s">
        <v>18</v>
      </c>
      <c r="H203" s="210" t="s">
        <v>187</v>
      </c>
      <c r="I203" s="205">
        <v>38823</v>
      </c>
    </row>
    <row r="204" spans="1:9" ht="12" customHeight="1" x14ac:dyDescent="0.2">
      <c r="A204" s="8" t="s">
        <v>172</v>
      </c>
      <c r="B204" s="2" t="s">
        <v>166</v>
      </c>
      <c r="C204" s="220" t="s">
        <v>539</v>
      </c>
      <c r="D204" s="220" t="s">
        <v>540</v>
      </c>
      <c r="E204" s="220" t="s">
        <v>554</v>
      </c>
      <c r="F204" s="220">
        <v>2005</v>
      </c>
      <c r="G204" s="227" t="s">
        <v>19</v>
      </c>
      <c r="H204" s="210" t="s">
        <v>187</v>
      </c>
      <c r="I204" s="205">
        <v>38490</v>
      </c>
    </row>
    <row r="205" spans="1:9" ht="12" customHeight="1" x14ac:dyDescent="0.2">
      <c r="A205" s="8" t="s">
        <v>173</v>
      </c>
      <c r="B205" s="2" t="s">
        <v>166</v>
      </c>
      <c r="C205" s="220" t="s">
        <v>501</v>
      </c>
      <c r="D205" s="220" t="s">
        <v>502</v>
      </c>
      <c r="E205" s="220" t="s">
        <v>1849</v>
      </c>
      <c r="F205" s="220">
        <v>2016</v>
      </c>
      <c r="G205" s="221" t="s">
        <v>1850</v>
      </c>
      <c r="H205" s="210" t="s">
        <v>904</v>
      </c>
      <c r="I205" s="205">
        <v>42532</v>
      </c>
    </row>
    <row r="206" spans="1:9" ht="12" customHeight="1" x14ac:dyDescent="0.2">
      <c r="A206" s="8" t="s">
        <v>174</v>
      </c>
      <c r="B206" s="2" t="s">
        <v>166</v>
      </c>
      <c r="C206" s="220" t="s">
        <v>539</v>
      </c>
      <c r="D206" s="220" t="s">
        <v>540</v>
      </c>
      <c r="E206" s="220" t="s">
        <v>554</v>
      </c>
      <c r="F206" s="220">
        <v>2006</v>
      </c>
      <c r="G206" s="221" t="s">
        <v>20</v>
      </c>
      <c r="H206" s="210" t="s">
        <v>191</v>
      </c>
      <c r="I206" s="205">
        <v>38767</v>
      </c>
    </row>
    <row r="207" spans="1:9" ht="12" customHeight="1" x14ac:dyDescent="0.2">
      <c r="A207" s="8" t="s">
        <v>175</v>
      </c>
      <c r="B207" s="2" t="s">
        <v>166</v>
      </c>
      <c r="C207" s="220" t="s">
        <v>539</v>
      </c>
      <c r="D207" s="220" t="s">
        <v>540</v>
      </c>
      <c r="E207" s="220" t="s">
        <v>554</v>
      </c>
      <c r="F207" s="220">
        <v>2005</v>
      </c>
      <c r="G207" s="221" t="s">
        <v>21</v>
      </c>
      <c r="H207" s="210" t="s">
        <v>188</v>
      </c>
      <c r="I207" s="205">
        <v>38634</v>
      </c>
    </row>
    <row r="208" spans="1:9" ht="12" customHeight="1" x14ac:dyDescent="0.2">
      <c r="A208" s="8" t="s">
        <v>176</v>
      </c>
      <c r="B208" s="2" t="s">
        <v>166</v>
      </c>
      <c r="C208" s="220" t="s">
        <v>501</v>
      </c>
      <c r="D208" s="220" t="s">
        <v>502</v>
      </c>
      <c r="E208" s="220" t="s">
        <v>947</v>
      </c>
      <c r="F208" s="220">
        <v>2013</v>
      </c>
      <c r="G208" s="221" t="s">
        <v>1515</v>
      </c>
      <c r="H208" s="210" t="s">
        <v>190</v>
      </c>
      <c r="I208" s="205">
        <v>41300</v>
      </c>
    </row>
    <row r="209" spans="1:9" ht="12" customHeight="1" x14ac:dyDescent="0.2">
      <c r="A209" s="8" t="s">
        <v>178</v>
      </c>
      <c r="B209" s="2" t="s">
        <v>166</v>
      </c>
      <c r="C209" s="220" t="s">
        <v>570</v>
      </c>
      <c r="D209" s="220" t="s">
        <v>1375</v>
      </c>
      <c r="E209" s="220" t="s">
        <v>591</v>
      </c>
      <c r="F209" s="220">
        <v>2011</v>
      </c>
      <c r="G209" s="221" t="s">
        <v>1412</v>
      </c>
      <c r="H209" s="210" t="s">
        <v>567</v>
      </c>
      <c r="I209" s="205">
        <v>40818</v>
      </c>
    </row>
    <row r="210" spans="1:9" ht="12" customHeight="1" x14ac:dyDescent="0.2">
      <c r="A210" s="8" t="s">
        <v>177</v>
      </c>
      <c r="B210" s="2" t="s">
        <v>166</v>
      </c>
      <c r="C210" s="220" t="s">
        <v>570</v>
      </c>
      <c r="D210" s="220" t="s">
        <v>1375</v>
      </c>
      <c r="E210" s="220" t="s">
        <v>591</v>
      </c>
      <c r="F210" s="220">
        <v>2011</v>
      </c>
      <c r="G210" s="221" t="s">
        <v>1390</v>
      </c>
      <c r="H210" s="210" t="s">
        <v>189</v>
      </c>
      <c r="I210" s="205">
        <v>40628</v>
      </c>
    </row>
    <row r="211" spans="1:9" ht="12" customHeight="1" x14ac:dyDescent="0.2">
      <c r="A211" s="8" t="s">
        <v>179</v>
      </c>
      <c r="B211" s="2" t="s">
        <v>166</v>
      </c>
      <c r="C211" s="220"/>
      <c r="D211" s="220"/>
      <c r="E211" s="220"/>
      <c r="F211" s="220"/>
      <c r="G211" s="221" t="s">
        <v>1273</v>
      </c>
    </row>
    <row r="212" spans="1:9" ht="12" customHeight="1" x14ac:dyDescent="0.2">
      <c r="A212" s="8" t="s">
        <v>180</v>
      </c>
      <c r="B212" s="2" t="s">
        <v>166</v>
      </c>
      <c r="C212" s="220"/>
      <c r="D212" s="220"/>
      <c r="E212" s="220"/>
      <c r="F212" s="220"/>
      <c r="G212" s="221" t="s">
        <v>1273</v>
      </c>
    </row>
    <row r="213" spans="1:9" ht="12" customHeight="1" x14ac:dyDescent="0.2">
      <c r="A213" s="8" t="s">
        <v>181</v>
      </c>
      <c r="B213" s="2" t="s">
        <v>166</v>
      </c>
      <c r="C213" s="220"/>
      <c r="D213" s="220"/>
      <c r="E213" s="220"/>
      <c r="F213" s="220"/>
      <c r="G213" s="221" t="s">
        <v>1273</v>
      </c>
    </row>
    <row r="214" spans="1:9" ht="12" customHeight="1" x14ac:dyDescent="0.2">
      <c r="A214" s="8" t="s">
        <v>182</v>
      </c>
      <c r="B214" s="2" t="s">
        <v>166</v>
      </c>
      <c r="C214" s="220"/>
      <c r="D214" s="220"/>
      <c r="E214" s="220"/>
      <c r="F214" s="220"/>
      <c r="G214" s="221" t="s">
        <v>1273</v>
      </c>
    </row>
    <row r="215" spans="1:9" ht="12" customHeight="1" x14ac:dyDescent="0.2">
      <c r="A215" s="8" t="s">
        <v>183</v>
      </c>
      <c r="B215" s="2" t="s">
        <v>166</v>
      </c>
      <c r="C215" s="220"/>
      <c r="D215" s="220"/>
      <c r="E215" s="220"/>
      <c r="F215" s="220"/>
      <c r="G215" s="221" t="s">
        <v>1273</v>
      </c>
    </row>
    <row r="216" spans="1:9" ht="12" customHeight="1" x14ac:dyDescent="0.2">
      <c r="A216" s="8" t="s">
        <v>184</v>
      </c>
      <c r="B216" s="2" t="s">
        <v>166</v>
      </c>
      <c r="C216" s="220"/>
      <c r="D216" s="220"/>
      <c r="E216" s="220"/>
      <c r="F216" s="220"/>
      <c r="G216" s="221" t="s">
        <v>1273</v>
      </c>
    </row>
    <row r="217" spans="1:9" x14ac:dyDescent="0.2">
      <c r="A217" s="8" t="s">
        <v>167</v>
      </c>
      <c r="B217" s="2" t="s">
        <v>197</v>
      </c>
      <c r="C217" s="220" t="s">
        <v>501</v>
      </c>
      <c r="D217" s="220" t="s">
        <v>502</v>
      </c>
      <c r="E217" s="220" t="s">
        <v>1849</v>
      </c>
      <c r="F217" s="210">
        <v>2018</v>
      </c>
      <c r="G217" s="210" t="s">
        <v>2056</v>
      </c>
      <c r="H217" s="210" t="s">
        <v>1880</v>
      </c>
      <c r="I217" s="205">
        <v>43400</v>
      </c>
    </row>
    <row r="218" spans="1:9" x14ac:dyDescent="0.2">
      <c r="A218" s="8" t="s">
        <v>168</v>
      </c>
      <c r="B218" s="2" t="s">
        <v>197</v>
      </c>
      <c r="C218" s="220" t="s">
        <v>501</v>
      </c>
      <c r="D218" s="220" t="s">
        <v>502</v>
      </c>
      <c r="E218" s="220" t="s">
        <v>1849</v>
      </c>
      <c r="F218" s="210">
        <v>2018</v>
      </c>
      <c r="G218" s="197" t="s">
        <v>2055</v>
      </c>
      <c r="H218" s="210" t="s">
        <v>1880</v>
      </c>
      <c r="I218" s="205">
        <v>43400</v>
      </c>
    </row>
    <row r="219" spans="1:9" x14ac:dyDescent="0.2">
      <c r="A219" s="8" t="s">
        <v>169</v>
      </c>
      <c r="B219" s="2" t="s">
        <v>197</v>
      </c>
      <c r="C219" s="220" t="s">
        <v>501</v>
      </c>
      <c r="D219" s="220" t="s">
        <v>502</v>
      </c>
      <c r="E219" s="220" t="s">
        <v>1849</v>
      </c>
      <c r="F219" s="210">
        <v>2018</v>
      </c>
      <c r="G219" s="197" t="s">
        <v>2054</v>
      </c>
      <c r="H219" s="210" t="s">
        <v>1880</v>
      </c>
      <c r="I219" s="205">
        <v>43400</v>
      </c>
    </row>
    <row r="220" spans="1:9" x14ac:dyDescent="0.2">
      <c r="A220" s="8" t="s">
        <v>170</v>
      </c>
      <c r="B220" s="2" t="s">
        <v>197</v>
      </c>
      <c r="C220" s="220" t="s">
        <v>501</v>
      </c>
      <c r="D220" s="220" t="s">
        <v>502</v>
      </c>
      <c r="E220" s="220" t="s">
        <v>1849</v>
      </c>
      <c r="F220" s="210">
        <v>2018</v>
      </c>
      <c r="G220" s="198" t="s">
        <v>1978</v>
      </c>
      <c r="H220" s="210" t="s">
        <v>190</v>
      </c>
      <c r="I220" s="205">
        <v>43127</v>
      </c>
    </row>
    <row r="221" spans="1:9" x14ac:dyDescent="0.2">
      <c r="A221" s="8" t="s">
        <v>171</v>
      </c>
      <c r="B221" s="2" t="s">
        <v>197</v>
      </c>
      <c r="C221" s="220" t="s">
        <v>501</v>
      </c>
      <c r="D221" s="220" t="s">
        <v>502</v>
      </c>
      <c r="E221" s="220" t="s">
        <v>1849</v>
      </c>
      <c r="F221" s="210">
        <v>2018</v>
      </c>
      <c r="G221" s="198" t="s">
        <v>1976</v>
      </c>
      <c r="H221" s="210" t="s">
        <v>1456</v>
      </c>
      <c r="I221" s="204">
        <v>43121</v>
      </c>
    </row>
    <row r="222" spans="1:9" x14ac:dyDescent="0.2">
      <c r="A222" s="8" t="s">
        <v>172</v>
      </c>
      <c r="B222" s="2" t="s">
        <v>197</v>
      </c>
      <c r="C222" s="220" t="s">
        <v>501</v>
      </c>
      <c r="D222" s="220" t="s">
        <v>502</v>
      </c>
      <c r="E222" s="220" t="s">
        <v>2152</v>
      </c>
      <c r="F222" s="210">
        <v>2019</v>
      </c>
      <c r="G222" s="198" t="s">
        <v>2088</v>
      </c>
      <c r="H222" s="210" t="s">
        <v>1880</v>
      </c>
      <c r="I222" s="205">
        <v>43547</v>
      </c>
    </row>
    <row r="223" spans="1:9" x14ac:dyDescent="0.2">
      <c r="A223" s="8" t="s">
        <v>173</v>
      </c>
      <c r="B223" s="2" t="s">
        <v>197</v>
      </c>
      <c r="C223" s="220" t="s">
        <v>501</v>
      </c>
      <c r="D223" s="220" t="s">
        <v>502</v>
      </c>
      <c r="E223" s="220" t="s">
        <v>1849</v>
      </c>
      <c r="F223" s="210">
        <v>2018</v>
      </c>
      <c r="G223" s="228" t="s">
        <v>1977</v>
      </c>
      <c r="H223" s="210" t="s">
        <v>1456</v>
      </c>
      <c r="I223" s="205">
        <v>43120</v>
      </c>
    </row>
    <row r="224" spans="1:9" x14ac:dyDescent="0.2">
      <c r="A224" s="8" t="s">
        <v>174</v>
      </c>
      <c r="B224" s="2" t="s">
        <v>197</v>
      </c>
      <c r="C224" s="220" t="s">
        <v>501</v>
      </c>
      <c r="D224" s="220" t="s">
        <v>502</v>
      </c>
      <c r="E224" s="220" t="s">
        <v>2152</v>
      </c>
      <c r="F224" s="210">
        <v>2019</v>
      </c>
      <c r="G224" s="198" t="s">
        <v>2095</v>
      </c>
      <c r="H224" s="210" t="s">
        <v>189</v>
      </c>
      <c r="I224" s="205">
        <v>43540</v>
      </c>
    </row>
    <row r="225" spans="1:9" x14ac:dyDescent="0.2">
      <c r="A225" s="8" t="s">
        <v>175</v>
      </c>
      <c r="B225" s="2" t="s">
        <v>197</v>
      </c>
      <c r="C225" s="220" t="s">
        <v>539</v>
      </c>
      <c r="D225" s="220" t="s">
        <v>540</v>
      </c>
      <c r="E225" s="220" t="s">
        <v>554</v>
      </c>
      <c r="F225" s="210">
        <v>2011</v>
      </c>
      <c r="G225" s="198" t="s">
        <v>1388</v>
      </c>
      <c r="H225" s="210" t="s">
        <v>189</v>
      </c>
      <c r="I225" s="205">
        <v>40628</v>
      </c>
    </row>
    <row r="226" spans="1:9" x14ac:dyDescent="0.2">
      <c r="A226" s="8" t="s">
        <v>176</v>
      </c>
      <c r="B226" s="2" t="s">
        <v>197</v>
      </c>
      <c r="C226" s="220" t="s">
        <v>570</v>
      </c>
      <c r="D226" s="220" t="s">
        <v>1375</v>
      </c>
      <c r="E226" s="220" t="s">
        <v>1769</v>
      </c>
      <c r="F226" s="210">
        <v>2016</v>
      </c>
      <c r="G226" s="198" t="s">
        <v>1771</v>
      </c>
      <c r="H226" s="210" t="s">
        <v>1757</v>
      </c>
      <c r="I226" s="205">
        <v>42393</v>
      </c>
    </row>
    <row r="227" spans="1:9" x14ac:dyDescent="0.2">
      <c r="A227" s="8" t="s">
        <v>178</v>
      </c>
      <c r="B227" s="2" t="s">
        <v>197</v>
      </c>
      <c r="C227" s="220" t="s">
        <v>570</v>
      </c>
      <c r="D227" s="220" t="s">
        <v>1375</v>
      </c>
      <c r="E227" s="220" t="s">
        <v>1769</v>
      </c>
      <c r="F227" s="210">
        <v>2016</v>
      </c>
      <c r="G227" s="198" t="s">
        <v>1770</v>
      </c>
      <c r="H227" s="210" t="s">
        <v>1757</v>
      </c>
      <c r="I227" s="205">
        <v>42393</v>
      </c>
    </row>
    <row r="228" spans="1:9" x14ac:dyDescent="0.2">
      <c r="A228" s="8" t="s">
        <v>177</v>
      </c>
      <c r="B228" s="2" t="s">
        <v>197</v>
      </c>
      <c r="C228" s="220" t="s">
        <v>570</v>
      </c>
      <c r="D228" s="220" t="s">
        <v>1375</v>
      </c>
      <c r="E228" s="220" t="s">
        <v>1769</v>
      </c>
      <c r="F228" s="210">
        <v>2016</v>
      </c>
      <c r="G228" s="198" t="s">
        <v>1807</v>
      </c>
      <c r="H228" s="210" t="s">
        <v>189</v>
      </c>
      <c r="I228" s="205">
        <v>42448</v>
      </c>
    </row>
    <row r="229" spans="1:9" x14ac:dyDescent="0.2">
      <c r="A229" s="8" t="s">
        <v>179</v>
      </c>
      <c r="B229" s="2" t="s">
        <v>197</v>
      </c>
      <c r="G229" s="210" t="s">
        <v>1273</v>
      </c>
    </row>
    <row r="230" spans="1:9" x14ac:dyDescent="0.2">
      <c r="A230" s="8" t="s">
        <v>180</v>
      </c>
      <c r="B230" s="2" t="s">
        <v>197</v>
      </c>
      <c r="G230" s="210" t="s">
        <v>1273</v>
      </c>
    </row>
    <row r="231" spans="1:9" x14ac:dyDescent="0.2">
      <c r="A231" s="8" t="s">
        <v>181</v>
      </c>
      <c r="B231" s="2" t="s">
        <v>197</v>
      </c>
      <c r="G231" s="210" t="s">
        <v>1273</v>
      </c>
    </row>
    <row r="232" spans="1:9" x14ac:dyDescent="0.2">
      <c r="A232" s="8" t="s">
        <v>182</v>
      </c>
      <c r="B232" s="2" t="s">
        <v>197</v>
      </c>
    </row>
    <row r="233" spans="1:9" x14ac:dyDescent="0.2">
      <c r="A233" s="8" t="s">
        <v>183</v>
      </c>
      <c r="B233" s="2" t="s">
        <v>197</v>
      </c>
    </row>
    <row r="234" spans="1:9" x14ac:dyDescent="0.2">
      <c r="A234" s="8" t="s">
        <v>184</v>
      </c>
      <c r="B234" s="2" t="s">
        <v>197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I232"/>
  <sheetViews>
    <sheetView tabSelected="1" topLeftCell="A95" zoomScaleNormal="100" workbookViewId="0">
      <selection activeCell="C108" sqref="C108:I108"/>
    </sheetView>
  </sheetViews>
  <sheetFormatPr defaultColWidth="9.33203125" defaultRowHeight="12.75" x14ac:dyDescent="0.2"/>
  <cols>
    <col min="1" max="1" width="17.5" style="9" customWidth="1"/>
    <col min="2" max="2" width="5.1640625" customWidth="1"/>
    <col min="3" max="3" width="12.1640625" style="211" customWidth="1"/>
    <col min="4" max="4" width="10.83203125" style="211" customWidth="1"/>
    <col min="5" max="5" width="16.5" style="211" customWidth="1"/>
    <col min="6" max="7" width="10.83203125" style="211" customWidth="1"/>
    <col min="8" max="8" width="17.5" style="202" customWidth="1"/>
    <col min="9" max="9" width="10.6640625" style="202" customWidth="1"/>
  </cols>
  <sheetData>
    <row r="1" spans="1:9" s="1" customFormat="1" ht="12" customHeight="1" x14ac:dyDescent="0.2">
      <c r="A1" s="8" t="s">
        <v>167</v>
      </c>
      <c r="B1" s="2" t="s">
        <v>155</v>
      </c>
      <c r="C1" s="197" t="s">
        <v>1110</v>
      </c>
      <c r="D1" s="197" t="s">
        <v>1111</v>
      </c>
      <c r="E1" s="197" t="s">
        <v>1112</v>
      </c>
      <c r="F1" s="197">
        <v>2009</v>
      </c>
      <c r="G1" s="198" t="s">
        <v>22</v>
      </c>
      <c r="H1" s="199" t="s">
        <v>906</v>
      </c>
      <c r="I1" s="200">
        <v>39971</v>
      </c>
    </row>
    <row r="2" spans="1:9" s="1" customFormat="1" ht="12" customHeight="1" x14ac:dyDescent="0.2">
      <c r="A2" s="8" t="s">
        <v>168</v>
      </c>
      <c r="B2" s="2" t="s">
        <v>155</v>
      </c>
      <c r="C2" s="197" t="s">
        <v>796</v>
      </c>
      <c r="D2" s="197" t="s">
        <v>201</v>
      </c>
      <c r="E2" s="197" t="s">
        <v>205</v>
      </c>
      <c r="F2" s="197">
        <v>1994</v>
      </c>
      <c r="G2" s="198" t="s">
        <v>23</v>
      </c>
      <c r="H2" s="201"/>
      <c r="I2" s="201"/>
    </row>
    <row r="3" spans="1:9" ht="12" customHeight="1" x14ac:dyDescent="0.2">
      <c r="A3" s="8" t="s">
        <v>169</v>
      </c>
      <c r="B3" s="2" t="s">
        <v>155</v>
      </c>
      <c r="C3" s="197" t="s">
        <v>348</v>
      </c>
      <c r="D3" s="197" t="s">
        <v>350</v>
      </c>
      <c r="E3" s="197" t="s">
        <v>352</v>
      </c>
      <c r="F3" s="197">
        <v>1994</v>
      </c>
      <c r="G3" s="198" t="s">
        <v>24</v>
      </c>
    </row>
    <row r="4" spans="1:9" ht="12" customHeight="1" x14ac:dyDescent="0.2">
      <c r="A4" s="8" t="s">
        <v>170</v>
      </c>
      <c r="B4" s="2" t="s">
        <v>155</v>
      </c>
      <c r="C4" s="197" t="s">
        <v>348</v>
      </c>
      <c r="D4" s="197" t="s">
        <v>350</v>
      </c>
      <c r="E4" s="197" t="s">
        <v>352</v>
      </c>
      <c r="F4" s="197">
        <v>1994</v>
      </c>
      <c r="G4" s="198" t="s">
        <v>25</v>
      </c>
    </row>
    <row r="5" spans="1:9" ht="12" customHeight="1" x14ac:dyDescent="0.2">
      <c r="A5" s="8" t="s">
        <v>171</v>
      </c>
      <c r="B5" s="2" t="s">
        <v>155</v>
      </c>
      <c r="C5" s="197" t="s">
        <v>269</v>
      </c>
      <c r="D5" s="197" t="s">
        <v>271</v>
      </c>
      <c r="E5" s="197" t="s">
        <v>800</v>
      </c>
      <c r="F5" s="197">
        <v>1998</v>
      </c>
      <c r="G5" s="198" t="s">
        <v>26</v>
      </c>
    </row>
    <row r="6" spans="1:9" ht="12" customHeight="1" x14ac:dyDescent="0.2">
      <c r="A6" s="8" t="s">
        <v>172</v>
      </c>
      <c r="B6" s="2" t="s">
        <v>155</v>
      </c>
      <c r="C6" s="197" t="s">
        <v>802</v>
      </c>
      <c r="D6" s="197" t="s">
        <v>803</v>
      </c>
      <c r="E6" s="197" t="s">
        <v>804</v>
      </c>
      <c r="F6" s="197">
        <v>2005</v>
      </c>
      <c r="G6" s="198" t="s">
        <v>27</v>
      </c>
    </row>
    <row r="7" spans="1:9" s="41" customFormat="1" ht="12" customHeight="1" x14ac:dyDescent="0.2">
      <c r="A7" s="8" t="s">
        <v>173</v>
      </c>
      <c r="B7" s="2" t="s">
        <v>155</v>
      </c>
      <c r="C7" s="197" t="s">
        <v>1875</v>
      </c>
      <c r="D7" s="197" t="s">
        <v>303</v>
      </c>
      <c r="E7" s="197" t="s">
        <v>1876</v>
      </c>
      <c r="F7" s="197">
        <v>2016</v>
      </c>
      <c r="G7" s="198" t="s">
        <v>1877</v>
      </c>
      <c r="H7" s="203" t="s">
        <v>1705</v>
      </c>
      <c r="I7" s="204">
        <v>42714</v>
      </c>
    </row>
    <row r="8" spans="1:9" ht="12" customHeight="1" x14ac:dyDescent="0.2">
      <c r="A8" s="8" t="s">
        <v>174</v>
      </c>
      <c r="B8" s="2" t="s">
        <v>155</v>
      </c>
      <c r="C8" s="197" t="s">
        <v>283</v>
      </c>
      <c r="D8" s="197" t="s">
        <v>294</v>
      </c>
      <c r="E8" s="197" t="s">
        <v>285</v>
      </c>
      <c r="F8" s="197">
        <v>1998</v>
      </c>
      <c r="G8" s="198" t="s">
        <v>28</v>
      </c>
    </row>
    <row r="9" spans="1:9" ht="12" customHeight="1" x14ac:dyDescent="0.2">
      <c r="A9" s="8" t="s">
        <v>175</v>
      </c>
      <c r="B9" s="2" t="s">
        <v>155</v>
      </c>
      <c r="C9" s="197" t="s">
        <v>283</v>
      </c>
      <c r="D9" s="197" t="s">
        <v>294</v>
      </c>
      <c r="E9" s="197" t="s">
        <v>285</v>
      </c>
      <c r="F9" s="197">
        <v>1998</v>
      </c>
      <c r="G9" s="198" t="s">
        <v>29</v>
      </c>
    </row>
    <row r="10" spans="1:9" ht="12" customHeight="1" x14ac:dyDescent="0.2">
      <c r="A10" s="8" t="s">
        <v>176</v>
      </c>
      <c r="B10" s="2" t="s">
        <v>155</v>
      </c>
      <c r="C10" s="197" t="s">
        <v>2161</v>
      </c>
      <c r="D10" s="197" t="s">
        <v>2162</v>
      </c>
      <c r="E10" s="197" t="s">
        <v>2163</v>
      </c>
      <c r="F10" s="197">
        <v>2019</v>
      </c>
      <c r="G10" s="198" t="s">
        <v>2164</v>
      </c>
      <c r="H10" s="197" t="s">
        <v>1705</v>
      </c>
      <c r="I10" s="205">
        <v>43799</v>
      </c>
    </row>
    <row r="11" spans="1:9" ht="12" customHeight="1" x14ac:dyDescent="0.2">
      <c r="A11" s="8" t="s">
        <v>178</v>
      </c>
      <c r="B11" s="2" t="s">
        <v>155</v>
      </c>
      <c r="C11" s="197" t="s">
        <v>1803</v>
      </c>
      <c r="D11" s="197" t="s">
        <v>1804</v>
      </c>
      <c r="E11" s="197" t="s">
        <v>1805</v>
      </c>
      <c r="F11" s="197">
        <v>2016</v>
      </c>
      <c r="G11" s="198" t="s">
        <v>1918</v>
      </c>
      <c r="H11" s="197" t="s">
        <v>567</v>
      </c>
      <c r="I11" s="205">
        <v>42793</v>
      </c>
    </row>
    <row r="12" spans="1:9" s="41" customFormat="1" ht="12" customHeight="1" x14ac:dyDescent="0.2">
      <c r="A12" s="8" t="s">
        <v>177</v>
      </c>
      <c r="B12" s="2" t="s">
        <v>155</v>
      </c>
      <c r="C12" s="197" t="s">
        <v>270</v>
      </c>
      <c r="D12" s="197" t="s">
        <v>272</v>
      </c>
      <c r="E12" s="197" t="s">
        <v>368</v>
      </c>
      <c r="F12" s="197">
        <v>1993</v>
      </c>
      <c r="G12" s="198" t="s">
        <v>30</v>
      </c>
      <c r="H12" s="206"/>
      <c r="I12" s="206"/>
    </row>
    <row r="13" spans="1:9" ht="12" customHeight="1" x14ac:dyDescent="0.2">
      <c r="A13" s="8" t="s">
        <v>179</v>
      </c>
      <c r="B13" s="2" t="s">
        <v>155</v>
      </c>
      <c r="C13" s="197" t="s">
        <v>1424</v>
      </c>
      <c r="D13" s="197" t="s">
        <v>1425</v>
      </c>
      <c r="E13" s="197" t="s">
        <v>1476</v>
      </c>
      <c r="F13" s="197">
        <v>2013</v>
      </c>
      <c r="G13" s="198" t="s">
        <v>1618</v>
      </c>
      <c r="H13" s="197" t="s">
        <v>187</v>
      </c>
      <c r="I13" s="205">
        <v>41520</v>
      </c>
    </row>
    <row r="14" spans="1:9" ht="12" customHeight="1" x14ac:dyDescent="0.2">
      <c r="A14" s="8" t="s">
        <v>180</v>
      </c>
      <c r="B14" s="2" t="s">
        <v>155</v>
      </c>
      <c r="C14" s="197" t="s">
        <v>1424</v>
      </c>
      <c r="D14" s="197" t="s">
        <v>1425</v>
      </c>
      <c r="E14" s="197" t="s">
        <v>1476</v>
      </c>
      <c r="F14" s="197">
        <v>2013</v>
      </c>
      <c r="G14" s="198" t="s">
        <v>1616</v>
      </c>
      <c r="H14" s="197" t="s">
        <v>187</v>
      </c>
      <c r="I14" s="205">
        <v>41520</v>
      </c>
    </row>
    <row r="15" spans="1:9" ht="12" customHeight="1" x14ac:dyDescent="0.2">
      <c r="A15" s="8" t="s">
        <v>181</v>
      </c>
      <c r="B15" s="2" t="s">
        <v>155</v>
      </c>
      <c r="C15" s="197" t="s">
        <v>269</v>
      </c>
      <c r="D15" s="197" t="s">
        <v>271</v>
      </c>
      <c r="E15" s="197" t="s">
        <v>813</v>
      </c>
      <c r="F15" s="197">
        <v>1999</v>
      </c>
      <c r="G15" s="198" t="s">
        <v>31</v>
      </c>
    </row>
    <row r="16" spans="1:9" ht="12" customHeight="1" x14ac:dyDescent="0.2">
      <c r="A16" s="8" t="s">
        <v>183</v>
      </c>
      <c r="B16" s="2" t="s">
        <v>155</v>
      </c>
      <c r="C16" s="197" t="s">
        <v>348</v>
      </c>
      <c r="D16" s="197" t="s">
        <v>350</v>
      </c>
      <c r="E16" s="197" t="s">
        <v>352</v>
      </c>
      <c r="F16" s="197">
        <v>1994</v>
      </c>
      <c r="G16" s="198" t="s">
        <v>32</v>
      </c>
    </row>
    <row r="17" spans="1:9" s="41" customFormat="1" ht="12" customHeight="1" x14ac:dyDescent="0.2">
      <c r="A17" s="8" t="s">
        <v>184</v>
      </c>
      <c r="B17" s="2" t="s">
        <v>155</v>
      </c>
      <c r="C17" s="197" t="s">
        <v>802</v>
      </c>
      <c r="D17" s="197" t="s">
        <v>803</v>
      </c>
      <c r="E17" s="197" t="s">
        <v>804</v>
      </c>
      <c r="F17" s="197">
        <v>2008</v>
      </c>
      <c r="G17" s="198" t="s">
        <v>33</v>
      </c>
      <c r="H17" s="203" t="s">
        <v>1033</v>
      </c>
      <c r="I17" s="204">
        <v>39782</v>
      </c>
    </row>
    <row r="18" spans="1:9" s="41" customFormat="1" ht="12" customHeight="1" x14ac:dyDescent="0.2">
      <c r="A18" s="8" t="s">
        <v>167</v>
      </c>
      <c r="B18" s="2" t="s">
        <v>156</v>
      </c>
      <c r="C18" s="197" t="s">
        <v>1123</v>
      </c>
      <c r="D18" s="197" t="s">
        <v>1124</v>
      </c>
      <c r="E18" s="197" t="s">
        <v>1125</v>
      </c>
      <c r="F18" s="197">
        <v>2009</v>
      </c>
      <c r="G18" s="198" t="s">
        <v>34</v>
      </c>
      <c r="H18" s="197" t="s">
        <v>567</v>
      </c>
      <c r="I18" s="205">
        <v>40097</v>
      </c>
    </row>
    <row r="19" spans="1:9" x14ac:dyDescent="0.2">
      <c r="A19" s="8" t="s">
        <v>168</v>
      </c>
      <c r="B19" s="2" t="s">
        <v>156</v>
      </c>
      <c r="C19" s="197" t="s">
        <v>1966</v>
      </c>
      <c r="D19" s="197" t="s">
        <v>1967</v>
      </c>
      <c r="E19" s="197" t="s">
        <v>1968</v>
      </c>
      <c r="F19" s="197">
        <v>2017</v>
      </c>
      <c r="G19" s="198" t="s">
        <v>1969</v>
      </c>
      <c r="H19" s="197" t="s">
        <v>1942</v>
      </c>
      <c r="I19" s="205">
        <v>42962</v>
      </c>
    </row>
    <row r="20" spans="1:9" x14ac:dyDescent="0.2">
      <c r="A20" s="8" t="s">
        <v>169</v>
      </c>
      <c r="B20" s="2" t="s">
        <v>156</v>
      </c>
      <c r="C20" s="197" t="s">
        <v>599</v>
      </c>
      <c r="D20" s="197" t="s">
        <v>1169</v>
      </c>
      <c r="E20" s="197" t="s">
        <v>1055</v>
      </c>
      <c r="F20" s="197">
        <v>2009</v>
      </c>
      <c r="G20" s="198" t="s">
        <v>35</v>
      </c>
      <c r="H20" s="197" t="s">
        <v>567</v>
      </c>
      <c r="I20" s="205">
        <v>40097</v>
      </c>
    </row>
    <row r="21" spans="1:9" x14ac:dyDescent="0.2">
      <c r="A21" s="8" t="s">
        <v>170</v>
      </c>
      <c r="B21" s="2" t="s">
        <v>156</v>
      </c>
      <c r="C21" s="197" t="s">
        <v>802</v>
      </c>
      <c r="D21" s="197" t="s">
        <v>803</v>
      </c>
      <c r="E21" s="197" t="s">
        <v>804</v>
      </c>
      <c r="F21" s="197">
        <v>2009</v>
      </c>
      <c r="G21" s="198" t="s">
        <v>36</v>
      </c>
      <c r="H21" s="203" t="s">
        <v>1033</v>
      </c>
      <c r="I21" s="204">
        <v>39781</v>
      </c>
    </row>
    <row r="22" spans="1:9" x14ac:dyDescent="0.2">
      <c r="A22" s="8" t="s">
        <v>171</v>
      </c>
      <c r="B22" s="2" t="s">
        <v>156</v>
      </c>
      <c r="C22" s="197" t="s">
        <v>599</v>
      </c>
      <c r="D22" s="197" t="s">
        <v>1169</v>
      </c>
      <c r="E22" s="197" t="s">
        <v>1055</v>
      </c>
      <c r="F22" s="197">
        <v>2009</v>
      </c>
      <c r="G22" s="198" t="s">
        <v>37</v>
      </c>
      <c r="H22" s="197" t="s">
        <v>1033</v>
      </c>
      <c r="I22" s="205">
        <v>40146</v>
      </c>
    </row>
    <row r="23" spans="1:9" x14ac:dyDescent="0.2">
      <c r="A23" s="8" t="s">
        <v>172</v>
      </c>
      <c r="B23" s="2" t="s">
        <v>156</v>
      </c>
      <c r="C23" s="197" t="s">
        <v>819</v>
      </c>
      <c r="D23" s="197" t="s">
        <v>820</v>
      </c>
      <c r="E23" s="197" t="s">
        <v>821</v>
      </c>
      <c r="F23" s="197">
        <v>2004</v>
      </c>
      <c r="G23" s="198" t="s">
        <v>38</v>
      </c>
    </row>
    <row r="24" spans="1:9" x14ac:dyDescent="0.2">
      <c r="A24" s="8" t="s">
        <v>173</v>
      </c>
      <c r="B24" s="2" t="s">
        <v>156</v>
      </c>
      <c r="C24" s="197" t="s">
        <v>1123</v>
      </c>
      <c r="D24" s="197" t="s">
        <v>1124</v>
      </c>
      <c r="E24" s="197" t="s">
        <v>1125</v>
      </c>
      <c r="F24" s="197">
        <v>2009</v>
      </c>
      <c r="G24" s="198" t="s">
        <v>39</v>
      </c>
      <c r="H24" s="197" t="s">
        <v>567</v>
      </c>
      <c r="I24" s="205">
        <v>40097</v>
      </c>
    </row>
    <row r="25" spans="1:9" x14ac:dyDescent="0.2">
      <c r="A25" s="8" t="s">
        <v>174</v>
      </c>
      <c r="B25" s="2" t="s">
        <v>156</v>
      </c>
      <c r="C25" s="197" t="s">
        <v>2059</v>
      </c>
      <c r="D25" s="197" t="s">
        <v>1549</v>
      </c>
      <c r="E25" s="197" t="s">
        <v>2057</v>
      </c>
      <c r="F25" s="197">
        <v>2018</v>
      </c>
      <c r="G25" s="198" t="s">
        <v>2058</v>
      </c>
      <c r="H25" s="197" t="s">
        <v>569</v>
      </c>
      <c r="I25" s="205">
        <v>43401</v>
      </c>
    </row>
    <row r="26" spans="1:9" x14ac:dyDescent="0.2">
      <c r="A26" s="8" t="s">
        <v>175</v>
      </c>
      <c r="B26" s="2" t="s">
        <v>156</v>
      </c>
      <c r="C26" s="207" t="s">
        <v>2082</v>
      </c>
      <c r="D26" s="207" t="s">
        <v>2083</v>
      </c>
      <c r="E26" s="207" t="s">
        <v>2084</v>
      </c>
      <c r="F26" s="207">
        <v>2019</v>
      </c>
      <c r="G26" s="198" t="s">
        <v>2125</v>
      </c>
      <c r="H26" s="197" t="s">
        <v>2126</v>
      </c>
      <c r="I26" s="205">
        <v>43637</v>
      </c>
    </row>
    <row r="27" spans="1:9" x14ac:dyDescent="0.2">
      <c r="A27" s="8" t="s">
        <v>176</v>
      </c>
      <c r="B27" s="2" t="s">
        <v>156</v>
      </c>
      <c r="C27" s="197" t="s">
        <v>270</v>
      </c>
      <c r="D27" s="197" t="s">
        <v>272</v>
      </c>
      <c r="E27" s="197" t="s">
        <v>275</v>
      </c>
      <c r="F27" s="197">
        <v>2000</v>
      </c>
      <c r="G27" s="198" t="s">
        <v>40</v>
      </c>
    </row>
    <row r="28" spans="1:9" x14ac:dyDescent="0.2">
      <c r="A28" s="8" t="s">
        <v>178</v>
      </c>
      <c r="B28" s="2" t="s">
        <v>156</v>
      </c>
      <c r="C28" s="197" t="s">
        <v>1576</v>
      </c>
      <c r="D28" s="197" t="s">
        <v>329</v>
      </c>
      <c r="E28" s="197" t="s">
        <v>1008</v>
      </c>
      <c r="F28" s="197">
        <v>2013</v>
      </c>
      <c r="G28" s="198" t="s">
        <v>1577</v>
      </c>
      <c r="H28" s="197" t="s">
        <v>566</v>
      </c>
      <c r="I28" s="205">
        <v>41492</v>
      </c>
    </row>
    <row r="29" spans="1:9" x14ac:dyDescent="0.2">
      <c r="A29" s="8" t="s">
        <v>177</v>
      </c>
      <c r="B29" s="2" t="s">
        <v>156</v>
      </c>
      <c r="C29" s="197" t="s">
        <v>1576</v>
      </c>
      <c r="D29" s="197" t="s">
        <v>329</v>
      </c>
      <c r="E29" s="197" t="s">
        <v>1008</v>
      </c>
      <c r="F29" s="197">
        <v>2013</v>
      </c>
      <c r="G29" s="198" t="s">
        <v>1578</v>
      </c>
      <c r="H29" s="197" t="s">
        <v>566</v>
      </c>
      <c r="I29" s="205">
        <v>41493</v>
      </c>
    </row>
    <row r="30" spans="1:9" x14ac:dyDescent="0.2">
      <c r="A30" s="8" t="s">
        <v>179</v>
      </c>
      <c r="B30" s="2" t="s">
        <v>156</v>
      </c>
      <c r="C30" s="197" t="s">
        <v>1123</v>
      </c>
      <c r="D30" s="197" t="s">
        <v>1124</v>
      </c>
      <c r="E30" s="197" t="s">
        <v>1125</v>
      </c>
      <c r="F30" s="197">
        <v>2009</v>
      </c>
      <c r="G30" s="198" t="s">
        <v>41</v>
      </c>
      <c r="H30" s="203" t="s">
        <v>1200</v>
      </c>
      <c r="I30" s="204">
        <v>40117</v>
      </c>
    </row>
    <row r="31" spans="1:9" x14ac:dyDescent="0.2">
      <c r="A31" s="8" t="s">
        <v>180</v>
      </c>
      <c r="B31" s="2" t="s">
        <v>156</v>
      </c>
      <c r="C31" s="197" t="s">
        <v>270</v>
      </c>
      <c r="D31" s="197" t="s">
        <v>272</v>
      </c>
      <c r="E31" s="197" t="s">
        <v>275</v>
      </c>
      <c r="F31" s="197">
        <v>2000</v>
      </c>
      <c r="G31" s="198" t="s">
        <v>42</v>
      </c>
    </row>
    <row r="32" spans="1:9" x14ac:dyDescent="0.2">
      <c r="A32" s="8" t="s">
        <v>181</v>
      </c>
      <c r="B32" s="2" t="s">
        <v>156</v>
      </c>
      <c r="C32" s="197" t="s">
        <v>269</v>
      </c>
      <c r="D32" s="197" t="s">
        <v>271</v>
      </c>
      <c r="E32" s="197" t="s">
        <v>813</v>
      </c>
      <c r="F32" s="197">
        <v>2004</v>
      </c>
      <c r="G32" s="198" t="s">
        <v>43</v>
      </c>
    </row>
    <row r="33" spans="1:9" x14ac:dyDescent="0.2">
      <c r="A33" s="8" t="s">
        <v>183</v>
      </c>
      <c r="B33" s="2" t="s">
        <v>156</v>
      </c>
      <c r="C33" s="197" t="s">
        <v>599</v>
      </c>
      <c r="D33" s="197" t="s">
        <v>1169</v>
      </c>
      <c r="E33" s="197" t="s">
        <v>1055</v>
      </c>
      <c r="F33" s="197">
        <v>2009</v>
      </c>
      <c r="G33" s="198" t="s">
        <v>44</v>
      </c>
      <c r="H33" s="197" t="s">
        <v>567</v>
      </c>
      <c r="I33" s="205">
        <v>40097</v>
      </c>
    </row>
    <row r="34" spans="1:9" x14ac:dyDescent="0.2">
      <c r="A34" s="8" t="s">
        <v>184</v>
      </c>
      <c r="B34" s="2" t="s">
        <v>156</v>
      </c>
      <c r="C34" s="197" t="s">
        <v>802</v>
      </c>
      <c r="D34" s="197" t="s">
        <v>803</v>
      </c>
      <c r="E34" s="197" t="s">
        <v>804</v>
      </c>
      <c r="F34" s="197">
        <v>2010</v>
      </c>
      <c r="G34" s="198" t="s">
        <v>1366</v>
      </c>
      <c r="H34" s="203" t="s">
        <v>940</v>
      </c>
      <c r="I34" s="204">
        <v>40510</v>
      </c>
    </row>
    <row r="35" spans="1:9" x14ac:dyDescent="0.2">
      <c r="A35" s="8" t="s">
        <v>167</v>
      </c>
      <c r="B35" s="2" t="s">
        <v>157</v>
      </c>
      <c r="C35" s="197" t="s">
        <v>1123</v>
      </c>
      <c r="D35" s="197" t="s">
        <v>1124</v>
      </c>
      <c r="E35" s="197" t="s">
        <v>1125</v>
      </c>
      <c r="F35" s="197">
        <v>2013</v>
      </c>
      <c r="G35" s="198" t="s">
        <v>1609</v>
      </c>
      <c r="H35" s="197" t="s">
        <v>187</v>
      </c>
      <c r="I35" s="205">
        <v>6</v>
      </c>
    </row>
    <row r="36" spans="1:9" x14ac:dyDescent="0.2">
      <c r="A36" s="8" t="s">
        <v>168</v>
      </c>
      <c r="B36" s="2" t="s">
        <v>157</v>
      </c>
      <c r="C36" s="197" t="s">
        <v>1548</v>
      </c>
      <c r="D36" s="197" t="s">
        <v>1549</v>
      </c>
      <c r="E36" s="197" t="s">
        <v>1550</v>
      </c>
      <c r="F36" s="197">
        <v>2013</v>
      </c>
      <c r="G36" s="198" t="s">
        <v>1615</v>
      </c>
      <c r="H36" s="197" t="s">
        <v>187</v>
      </c>
      <c r="I36" s="205">
        <v>41522</v>
      </c>
    </row>
    <row r="37" spans="1:9" x14ac:dyDescent="0.2">
      <c r="A37" s="8" t="s">
        <v>169</v>
      </c>
      <c r="B37" s="2" t="s">
        <v>157</v>
      </c>
      <c r="C37" s="197" t="s">
        <v>1492</v>
      </c>
      <c r="D37" s="197" t="s">
        <v>1493</v>
      </c>
      <c r="E37" s="197" t="s">
        <v>1556</v>
      </c>
      <c r="F37" s="197">
        <v>2013</v>
      </c>
      <c r="G37" s="198" t="s">
        <v>1610</v>
      </c>
      <c r="H37" s="197" t="s">
        <v>187</v>
      </c>
      <c r="I37" s="205">
        <v>41520</v>
      </c>
    </row>
    <row r="38" spans="1:9" x14ac:dyDescent="0.2">
      <c r="A38" s="8" t="s">
        <v>170</v>
      </c>
      <c r="B38" s="2" t="s">
        <v>157</v>
      </c>
      <c r="C38" s="197" t="s">
        <v>1492</v>
      </c>
      <c r="D38" s="197" t="s">
        <v>1493</v>
      </c>
      <c r="E38" s="197" t="s">
        <v>1556</v>
      </c>
      <c r="F38" s="197">
        <v>2013</v>
      </c>
      <c r="G38" s="198" t="s">
        <v>1611</v>
      </c>
      <c r="H38" s="197" t="s">
        <v>187</v>
      </c>
      <c r="I38" s="205">
        <v>41519</v>
      </c>
    </row>
    <row r="39" spans="1:9" x14ac:dyDescent="0.2">
      <c r="A39" s="8" t="s">
        <v>171</v>
      </c>
      <c r="B39" s="2" t="s">
        <v>157</v>
      </c>
      <c r="C39" s="197" t="s">
        <v>1492</v>
      </c>
      <c r="D39" s="197" t="s">
        <v>1493</v>
      </c>
      <c r="E39" s="197" t="s">
        <v>1556</v>
      </c>
      <c r="F39" s="197">
        <v>2016</v>
      </c>
      <c r="G39" s="198" t="s">
        <v>1878</v>
      </c>
      <c r="H39" s="197" t="s">
        <v>593</v>
      </c>
      <c r="I39" s="205">
        <v>42659</v>
      </c>
    </row>
    <row r="40" spans="1:9" x14ac:dyDescent="0.2">
      <c r="A40" s="8" t="s">
        <v>172</v>
      </c>
      <c r="B40" s="2" t="s">
        <v>157</v>
      </c>
      <c r="C40" s="197" t="s">
        <v>1492</v>
      </c>
      <c r="D40" s="197" t="s">
        <v>1493</v>
      </c>
      <c r="E40" s="197" t="s">
        <v>1556</v>
      </c>
      <c r="F40" s="197">
        <v>2013</v>
      </c>
      <c r="G40" s="198" t="s">
        <v>1557</v>
      </c>
      <c r="H40" s="197" t="s">
        <v>187</v>
      </c>
      <c r="I40" s="205">
        <v>41399</v>
      </c>
    </row>
    <row r="41" spans="1:9" x14ac:dyDescent="0.2">
      <c r="A41" s="8" t="s">
        <v>173</v>
      </c>
      <c r="B41" s="2" t="s">
        <v>157</v>
      </c>
      <c r="C41" s="197" t="s">
        <v>2165</v>
      </c>
      <c r="D41" s="197" t="s">
        <v>319</v>
      </c>
      <c r="E41" s="197" t="s">
        <v>2166</v>
      </c>
      <c r="F41" s="197">
        <v>2019</v>
      </c>
      <c r="G41" s="198" t="s">
        <v>2167</v>
      </c>
      <c r="H41" s="197" t="s">
        <v>1975</v>
      </c>
      <c r="I41" s="205">
        <v>43820</v>
      </c>
    </row>
    <row r="42" spans="1:9" x14ac:dyDescent="0.2">
      <c r="A42" s="8" t="s">
        <v>174</v>
      </c>
      <c r="B42" s="2" t="s">
        <v>157</v>
      </c>
      <c r="C42" s="197" t="s">
        <v>1492</v>
      </c>
      <c r="D42" s="197" t="s">
        <v>1493</v>
      </c>
      <c r="E42" s="197" t="s">
        <v>1556</v>
      </c>
      <c r="F42" s="197">
        <v>2013</v>
      </c>
      <c r="G42" s="198" t="s">
        <v>1612</v>
      </c>
      <c r="H42" s="197" t="s">
        <v>187</v>
      </c>
      <c r="I42" s="205">
        <v>41523</v>
      </c>
    </row>
    <row r="43" spans="1:9" x14ac:dyDescent="0.2">
      <c r="A43" s="8" t="s">
        <v>175</v>
      </c>
      <c r="B43" s="2" t="s">
        <v>157</v>
      </c>
      <c r="C43" s="197" t="s">
        <v>1492</v>
      </c>
      <c r="D43" s="197" t="s">
        <v>1493</v>
      </c>
      <c r="E43" s="197" t="s">
        <v>1556</v>
      </c>
      <c r="F43" s="197">
        <v>2013</v>
      </c>
      <c r="G43" s="198" t="s">
        <v>1613</v>
      </c>
      <c r="H43" s="197" t="s">
        <v>187</v>
      </c>
      <c r="I43" s="205">
        <v>41520</v>
      </c>
    </row>
    <row r="44" spans="1:9" x14ac:dyDescent="0.2">
      <c r="A44" s="8" t="s">
        <v>176</v>
      </c>
      <c r="B44" s="2" t="s">
        <v>157</v>
      </c>
      <c r="C44" s="197" t="s">
        <v>1018</v>
      </c>
      <c r="D44" s="197" t="s">
        <v>1019</v>
      </c>
      <c r="E44" s="197" t="s">
        <v>1020</v>
      </c>
      <c r="F44" s="197">
        <v>2012</v>
      </c>
      <c r="G44" s="198" t="s">
        <v>1479</v>
      </c>
      <c r="H44" s="197" t="s">
        <v>564</v>
      </c>
      <c r="I44" s="205">
        <v>38759</v>
      </c>
    </row>
    <row r="45" spans="1:9" x14ac:dyDescent="0.2">
      <c r="A45" s="8" t="s">
        <v>178</v>
      </c>
      <c r="B45" s="2" t="s">
        <v>157</v>
      </c>
      <c r="C45" s="197" t="s">
        <v>1139</v>
      </c>
      <c r="D45" s="197" t="s">
        <v>1140</v>
      </c>
      <c r="E45" s="197" t="s">
        <v>1141</v>
      </c>
      <c r="F45" s="197">
        <v>2009</v>
      </c>
      <c r="G45" s="198" t="s">
        <v>45</v>
      </c>
      <c r="H45" s="197" t="s">
        <v>567</v>
      </c>
      <c r="I45" s="205">
        <v>40097</v>
      </c>
    </row>
    <row r="46" spans="1:9" x14ac:dyDescent="0.2">
      <c r="A46" s="8" t="s">
        <v>177</v>
      </c>
      <c r="B46" s="2" t="s">
        <v>157</v>
      </c>
      <c r="C46" s="197" t="s">
        <v>1018</v>
      </c>
      <c r="D46" s="197" t="s">
        <v>1019</v>
      </c>
      <c r="E46" s="197" t="s">
        <v>1020</v>
      </c>
      <c r="F46" s="197">
        <v>2011</v>
      </c>
      <c r="G46" s="198" t="s">
        <v>1395</v>
      </c>
      <c r="H46" s="197" t="s">
        <v>187</v>
      </c>
      <c r="I46" s="205">
        <v>40669</v>
      </c>
    </row>
    <row r="47" spans="1:9" x14ac:dyDescent="0.2">
      <c r="A47" s="8" t="s">
        <v>179</v>
      </c>
      <c r="B47" s="2" t="s">
        <v>157</v>
      </c>
      <c r="C47" s="239" t="s">
        <v>2165</v>
      </c>
      <c r="D47" s="239" t="s">
        <v>319</v>
      </c>
      <c r="E47" s="239" t="s">
        <v>2166</v>
      </c>
      <c r="F47" s="239">
        <v>2020</v>
      </c>
      <c r="G47" s="241" t="s">
        <v>2176</v>
      </c>
      <c r="H47" s="239" t="s">
        <v>567</v>
      </c>
      <c r="I47" s="243">
        <v>43890</v>
      </c>
    </row>
    <row r="48" spans="1:9" x14ac:dyDescent="0.2">
      <c r="A48" s="8" t="s">
        <v>180</v>
      </c>
      <c r="B48" s="2" t="s">
        <v>157</v>
      </c>
      <c r="C48" s="197" t="s">
        <v>216</v>
      </c>
      <c r="D48" s="197" t="s">
        <v>204</v>
      </c>
      <c r="E48" s="197" t="s">
        <v>224</v>
      </c>
      <c r="F48" s="197">
        <v>2002</v>
      </c>
      <c r="G48" s="198" t="s">
        <v>46</v>
      </c>
    </row>
    <row r="49" spans="1:9" x14ac:dyDescent="0.2">
      <c r="A49" s="8" t="s">
        <v>181</v>
      </c>
      <c r="B49" s="2" t="s">
        <v>157</v>
      </c>
      <c r="C49" s="197" t="s">
        <v>216</v>
      </c>
      <c r="D49" s="197" t="s">
        <v>204</v>
      </c>
      <c r="E49" s="197" t="s">
        <v>224</v>
      </c>
      <c r="F49" s="197">
        <v>2002</v>
      </c>
      <c r="G49" s="198" t="s">
        <v>47</v>
      </c>
    </row>
    <row r="50" spans="1:9" x14ac:dyDescent="0.2">
      <c r="A50" s="8" t="s">
        <v>183</v>
      </c>
      <c r="B50" s="2" t="s">
        <v>157</v>
      </c>
      <c r="C50" s="197" t="s">
        <v>1492</v>
      </c>
      <c r="D50" s="197" t="s">
        <v>1493</v>
      </c>
      <c r="E50" s="197" t="s">
        <v>1556</v>
      </c>
      <c r="F50" s="197">
        <v>2013</v>
      </c>
      <c r="G50" s="198" t="s">
        <v>1614</v>
      </c>
      <c r="H50" s="197" t="s">
        <v>187</v>
      </c>
      <c r="I50" s="205">
        <v>41519</v>
      </c>
    </row>
    <row r="51" spans="1:9" x14ac:dyDescent="0.2">
      <c r="A51" s="8" t="s">
        <v>184</v>
      </c>
      <c r="B51" s="2" t="s">
        <v>157</v>
      </c>
      <c r="C51" s="197" t="s">
        <v>1492</v>
      </c>
      <c r="D51" s="197" t="s">
        <v>1493</v>
      </c>
      <c r="E51" s="197" t="s">
        <v>1556</v>
      </c>
      <c r="F51" s="197">
        <v>2013</v>
      </c>
      <c r="G51" s="198" t="s">
        <v>1580</v>
      </c>
      <c r="H51" s="197" t="s">
        <v>1579</v>
      </c>
      <c r="I51" s="205">
        <v>41494</v>
      </c>
    </row>
    <row r="52" spans="1:9" x14ac:dyDescent="0.2">
      <c r="A52" s="8" t="s">
        <v>167</v>
      </c>
      <c r="B52" s="2" t="s">
        <v>158</v>
      </c>
      <c r="C52" s="197" t="s">
        <v>1691</v>
      </c>
      <c r="D52" s="197" t="s">
        <v>271</v>
      </c>
      <c r="E52" s="197" t="s">
        <v>1752</v>
      </c>
      <c r="F52" s="197">
        <v>2016</v>
      </c>
      <c r="G52" s="198" t="s">
        <v>1247</v>
      </c>
      <c r="H52" s="197" t="s">
        <v>1846</v>
      </c>
      <c r="I52" s="205">
        <v>42519</v>
      </c>
    </row>
    <row r="53" spans="1:9" x14ac:dyDescent="0.2">
      <c r="A53" s="8" t="s">
        <v>168</v>
      </c>
      <c r="B53" s="2" t="s">
        <v>158</v>
      </c>
      <c r="C53" s="197" t="s">
        <v>1691</v>
      </c>
      <c r="D53" s="197" t="s">
        <v>271</v>
      </c>
      <c r="E53" s="197" t="s">
        <v>1752</v>
      </c>
      <c r="F53" s="197">
        <v>2017</v>
      </c>
      <c r="G53" s="198" t="s">
        <v>1920</v>
      </c>
      <c r="H53" s="197" t="s">
        <v>187</v>
      </c>
      <c r="I53" s="205">
        <v>42859</v>
      </c>
    </row>
    <row r="54" spans="1:9" x14ac:dyDescent="0.2">
      <c r="A54" s="8" t="s">
        <v>169</v>
      </c>
      <c r="B54" s="2" t="s">
        <v>158</v>
      </c>
      <c r="C54" s="197" t="s">
        <v>1734</v>
      </c>
      <c r="D54" s="197" t="s">
        <v>1549</v>
      </c>
      <c r="E54" s="197" t="s">
        <v>1674</v>
      </c>
      <c r="F54" s="197">
        <v>2015</v>
      </c>
      <c r="G54" s="198" t="s">
        <v>1735</v>
      </c>
      <c r="H54" s="197" t="s">
        <v>187</v>
      </c>
      <c r="I54" s="205">
        <v>42132</v>
      </c>
    </row>
    <row r="55" spans="1:9" x14ac:dyDescent="0.2">
      <c r="A55" s="8" t="s">
        <v>170</v>
      </c>
      <c r="B55" s="2" t="s">
        <v>158</v>
      </c>
      <c r="C55" s="197" t="s">
        <v>1734</v>
      </c>
      <c r="D55" s="197" t="s">
        <v>1549</v>
      </c>
      <c r="E55" s="197" t="s">
        <v>1674</v>
      </c>
      <c r="F55" s="197">
        <v>2016</v>
      </c>
      <c r="G55" s="198" t="s">
        <v>1844</v>
      </c>
      <c r="H55" s="197" t="s">
        <v>1736</v>
      </c>
      <c r="I55" s="205">
        <v>42498</v>
      </c>
    </row>
    <row r="56" spans="1:9" x14ac:dyDescent="0.2">
      <c r="A56" s="8" t="s">
        <v>171</v>
      </c>
      <c r="B56" s="2" t="s">
        <v>158</v>
      </c>
      <c r="C56" s="197" t="s">
        <v>1492</v>
      </c>
      <c r="D56" s="197" t="s">
        <v>1493</v>
      </c>
      <c r="E56" s="197" t="s">
        <v>1556</v>
      </c>
      <c r="F56" s="197">
        <v>2017</v>
      </c>
      <c r="G56" s="198" t="s">
        <v>1949</v>
      </c>
      <c r="H56" s="197" t="s">
        <v>1942</v>
      </c>
      <c r="I56" s="205">
        <v>42961</v>
      </c>
    </row>
    <row r="57" spans="1:9" x14ac:dyDescent="0.2">
      <c r="A57" s="8" t="s">
        <v>172</v>
      </c>
      <c r="B57" s="2" t="s">
        <v>158</v>
      </c>
      <c r="C57" s="197" t="s">
        <v>1782</v>
      </c>
      <c r="D57" s="197" t="s">
        <v>1783</v>
      </c>
      <c r="E57" s="197" t="s">
        <v>1784</v>
      </c>
      <c r="F57" s="197">
        <v>2016</v>
      </c>
      <c r="G57" s="198" t="s">
        <v>1824</v>
      </c>
      <c r="H57" s="197" t="s">
        <v>187</v>
      </c>
      <c r="I57" s="205">
        <v>42495</v>
      </c>
    </row>
    <row r="58" spans="1:9" x14ac:dyDescent="0.2">
      <c r="A58" s="8" t="s">
        <v>173</v>
      </c>
      <c r="B58" s="2" t="s">
        <v>158</v>
      </c>
      <c r="C58" s="197" t="s">
        <v>2136</v>
      </c>
      <c r="D58" s="197" t="s">
        <v>2137</v>
      </c>
      <c r="E58" s="197" t="s">
        <v>2138</v>
      </c>
      <c r="F58" s="197">
        <v>2019</v>
      </c>
      <c r="G58" s="198" t="s">
        <v>2139</v>
      </c>
      <c r="H58" s="197" t="s">
        <v>2126</v>
      </c>
      <c r="I58" s="205">
        <v>43638</v>
      </c>
    </row>
    <row r="59" spans="1:9" x14ac:dyDescent="0.2">
      <c r="A59" s="8" t="s">
        <v>174</v>
      </c>
      <c r="B59" s="2" t="s">
        <v>158</v>
      </c>
      <c r="C59" s="197" t="s">
        <v>2011</v>
      </c>
      <c r="D59" s="197" t="s">
        <v>269</v>
      </c>
      <c r="E59" s="197" t="s">
        <v>2012</v>
      </c>
      <c r="F59" s="197">
        <v>2018</v>
      </c>
      <c r="G59" s="198" t="s">
        <v>2065</v>
      </c>
      <c r="H59" s="197" t="s">
        <v>569</v>
      </c>
      <c r="I59" s="205">
        <v>43401</v>
      </c>
    </row>
    <row r="60" spans="1:9" x14ac:dyDescent="0.2">
      <c r="A60" s="8" t="s">
        <v>175</v>
      </c>
      <c r="B60" s="2" t="s">
        <v>158</v>
      </c>
      <c r="C60" s="197" t="s">
        <v>1492</v>
      </c>
      <c r="D60" s="197" t="s">
        <v>1493</v>
      </c>
      <c r="E60" s="197" t="s">
        <v>1556</v>
      </c>
      <c r="F60" s="197">
        <v>2018</v>
      </c>
      <c r="G60" s="198" t="s">
        <v>2050</v>
      </c>
      <c r="H60" s="197" t="s">
        <v>2039</v>
      </c>
      <c r="I60" s="205">
        <v>43349</v>
      </c>
    </row>
    <row r="61" spans="1:9" x14ac:dyDescent="0.2">
      <c r="A61" s="8" t="s">
        <v>176</v>
      </c>
      <c r="B61" s="2" t="s">
        <v>158</v>
      </c>
      <c r="C61" s="197" t="s">
        <v>1680</v>
      </c>
      <c r="D61" s="197" t="s">
        <v>1019</v>
      </c>
      <c r="E61" s="197" t="s">
        <v>1681</v>
      </c>
      <c r="F61" s="197">
        <v>2014</v>
      </c>
      <c r="G61" s="198" t="s">
        <v>1682</v>
      </c>
      <c r="H61" s="197" t="s">
        <v>1683</v>
      </c>
      <c r="I61" s="205">
        <v>41861</v>
      </c>
    </row>
    <row r="62" spans="1:9" x14ac:dyDescent="0.2">
      <c r="A62" s="8" t="s">
        <v>178</v>
      </c>
      <c r="B62" s="2" t="s">
        <v>158</v>
      </c>
      <c r="C62" s="197" t="s">
        <v>1576</v>
      </c>
      <c r="D62" s="197" t="s">
        <v>329</v>
      </c>
      <c r="E62" s="197" t="s">
        <v>1676</v>
      </c>
      <c r="F62" s="197">
        <v>2019</v>
      </c>
      <c r="G62" s="198" t="s">
        <v>2120</v>
      </c>
      <c r="H62" s="197" t="s">
        <v>2121</v>
      </c>
      <c r="I62" s="205">
        <v>43658</v>
      </c>
    </row>
    <row r="63" spans="1:9" x14ac:dyDescent="0.2">
      <c r="A63" s="8" t="s">
        <v>177</v>
      </c>
      <c r="B63" s="2" t="s">
        <v>158</v>
      </c>
      <c r="C63" s="197" t="s">
        <v>1576</v>
      </c>
      <c r="D63" s="197" t="s">
        <v>329</v>
      </c>
      <c r="E63" s="197" t="s">
        <v>1676</v>
      </c>
      <c r="F63" s="197">
        <v>2019</v>
      </c>
      <c r="G63" s="198" t="s">
        <v>2122</v>
      </c>
      <c r="H63" s="197" t="s">
        <v>2121</v>
      </c>
      <c r="I63" s="205">
        <v>43659</v>
      </c>
    </row>
    <row r="64" spans="1:9" x14ac:dyDescent="0.2">
      <c r="A64" s="8" t="s">
        <v>179</v>
      </c>
      <c r="B64" s="2" t="s">
        <v>158</v>
      </c>
      <c r="C64" s="197" t="s">
        <v>1691</v>
      </c>
      <c r="D64" s="197" t="s">
        <v>271</v>
      </c>
      <c r="E64" s="197" t="s">
        <v>1692</v>
      </c>
      <c r="F64" s="197">
        <v>2016</v>
      </c>
      <c r="G64" s="198" t="s">
        <v>1857</v>
      </c>
      <c r="H64" s="197" t="s">
        <v>1846</v>
      </c>
      <c r="I64" s="205">
        <v>42519</v>
      </c>
    </row>
    <row r="65" spans="1:9" x14ac:dyDescent="0.2">
      <c r="A65" s="8" t="s">
        <v>180</v>
      </c>
      <c r="B65" s="2" t="s">
        <v>158</v>
      </c>
      <c r="C65" s="197" t="s">
        <v>1691</v>
      </c>
      <c r="D65" s="197" t="s">
        <v>1742</v>
      </c>
      <c r="E65" s="197" t="s">
        <v>1692</v>
      </c>
      <c r="F65" s="197">
        <v>2016</v>
      </c>
      <c r="G65" s="198" t="s">
        <v>1858</v>
      </c>
      <c r="H65" s="197" t="s">
        <v>1846</v>
      </c>
      <c r="I65" s="205">
        <v>42519</v>
      </c>
    </row>
    <row r="66" spans="1:9" x14ac:dyDescent="0.2">
      <c r="A66" s="8" t="s">
        <v>181</v>
      </c>
      <c r="B66" s="2" t="s">
        <v>158</v>
      </c>
      <c r="C66" s="197" t="s">
        <v>216</v>
      </c>
      <c r="D66" s="197" t="s">
        <v>204</v>
      </c>
      <c r="E66" s="197" t="s">
        <v>224</v>
      </c>
      <c r="F66" s="197">
        <v>2003</v>
      </c>
      <c r="G66" s="198" t="s">
        <v>48</v>
      </c>
    </row>
    <row r="67" spans="1:9" x14ac:dyDescent="0.2">
      <c r="A67" s="8" t="s">
        <v>183</v>
      </c>
      <c r="B67" s="2" t="s">
        <v>158</v>
      </c>
      <c r="C67" s="197" t="s">
        <v>1492</v>
      </c>
      <c r="D67" s="197" t="s">
        <v>1493</v>
      </c>
      <c r="E67" s="197" t="s">
        <v>1556</v>
      </c>
      <c r="F67" s="197">
        <v>2018</v>
      </c>
      <c r="G67" s="198" t="s">
        <v>2051</v>
      </c>
      <c r="H67" s="197" t="s">
        <v>2039</v>
      </c>
      <c r="I67" s="205">
        <v>43348</v>
      </c>
    </row>
    <row r="68" spans="1:9" x14ac:dyDescent="0.2">
      <c r="A68" s="8" t="s">
        <v>184</v>
      </c>
      <c r="B68" s="2" t="s">
        <v>158</v>
      </c>
      <c r="C68" s="197" t="s">
        <v>1734</v>
      </c>
      <c r="D68" s="197" t="s">
        <v>1549</v>
      </c>
      <c r="E68" s="197" t="s">
        <v>1674</v>
      </c>
      <c r="F68" s="197">
        <v>2016</v>
      </c>
      <c r="G68" s="198" t="s">
        <v>1843</v>
      </c>
      <c r="H68" s="197" t="s">
        <v>187</v>
      </c>
      <c r="I68" s="205">
        <v>42498</v>
      </c>
    </row>
    <row r="69" spans="1:9" x14ac:dyDescent="0.2">
      <c r="A69" s="8" t="s">
        <v>167</v>
      </c>
      <c r="B69" s="2" t="s">
        <v>159</v>
      </c>
      <c r="C69" s="207" t="s">
        <v>1746</v>
      </c>
      <c r="D69" s="207" t="s">
        <v>273</v>
      </c>
      <c r="E69" s="207" t="s">
        <v>1747</v>
      </c>
      <c r="F69" s="197">
        <v>2017</v>
      </c>
      <c r="G69" s="198" t="s">
        <v>1961</v>
      </c>
      <c r="H69" s="197" t="s">
        <v>1960</v>
      </c>
      <c r="I69" s="205">
        <v>42949</v>
      </c>
    </row>
    <row r="70" spans="1:9" x14ac:dyDescent="0.2">
      <c r="A70" s="8" t="s">
        <v>168</v>
      </c>
      <c r="B70" s="2" t="s">
        <v>159</v>
      </c>
      <c r="C70" s="197" t="s">
        <v>1691</v>
      </c>
      <c r="D70" s="197" t="s">
        <v>271</v>
      </c>
      <c r="E70" s="197" t="s">
        <v>1752</v>
      </c>
      <c r="F70" s="197">
        <v>2018</v>
      </c>
      <c r="G70" s="198" t="s">
        <v>2048</v>
      </c>
      <c r="H70" s="197" t="s">
        <v>2039</v>
      </c>
      <c r="I70" s="205">
        <v>43349</v>
      </c>
    </row>
    <row r="71" spans="1:9" x14ac:dyDescent="0.2">
      <c r="A71" s="8" t="s">
        <v>169</v>
      </c>
      <c r="B71" s="2" t="s">
        <v>159</v>
      </c>
      <c r="C71" s="197" t="s">
        <v>1691</v>
      </c>
      <c r="D71" s="197" t="s">
        <v>271</v>
      </c>
      <c r="E71" s="197" t="s">
        <v>1752</v>
      </c>
      <c r="F71" s="197">
        <v>2019</v>
      </c>
      <c r="G71" s="198" t="s">
        <v>2132</v>
      </c>
      <c r="H71" s="197" t="s">
        <v>2130</v>
      </c>
      <c r="I71" s="205">
        <v>43691</v>
      </c>
    </row>
    <row r="72" spans="1:9" x14ac:dyDescent="0.2">
      <c r="A72" s="8" t="s">
        <v>170</v>
      </c>
      <c r="B72" s="2" t="s">
        <v>159</v>
      </c>
      <c r="C72" s="197" t="s">
        <v>234</v>
      </c>
      <c r="D72" s="197" t="s">
        <v>236</v>
      </c>
      <c r="E72" s="197" t="s">
        <v>1024</v>
      </c>
      <c r="F72" s="197">
        <v>2009</v>
      </c>
      <c r="G72" s="198" t="s">
        <v>49</v>
      </c>
      <c r="H72" s="197" t="s">
        <v>1033</v>
      </c>
      <c r="I72" s="205">
        <v>40146</v>
      </c>
    </row>
    <row r="73" spans="1:9" x14ac:dyDescent="0.2">
      <c r="A73" s="8" t="s">
        <v>171</v>
      </c>
      <c r="B73" s="2" t="s">
        <v>159</v>
      </c>
      <c r="C73" s="197" t="s">
        <v>234</v>
      </c>
      <c r="D73" s="197" t="s">
        <v>236</v>
      </c>
      <c r="E73" s="197" t="s">
        <v>1024</v>
      </c>
      <c r="F73" s="197">
        <v>2009</v>
      </c>
      <c r="G73" s="198" t="s">
        <v>50</v>
      </c>
      <c r="H73" s="197" t="s">
        <v>1033</v>
      </c>
      <c r="I73" s="205">
        <v>40146</v>
      </c>
    </row>
    <row r="74" spans="1:9" x14ac:dyDescent="0.2">
      <c r="A74" s="8" t="s">
        <v>172</v>
      </c>
      <c r="B74" s="2" t="s">
        <v>159</v>
      </c>
      <c r="C74" s="197" t="s">
        <v>234</v>
      </c>
      <c r="D74" s="197" t="s">
        <v>236</v>
      </c>
      <c r="E74" s="197" t="s">
        <v>1024</v>
      </c>
      <c r="F74" s="197">
        <v>2009</v>
      </c>
      <c r="G74" s="198" t="s">
        <v>51</v>
      </c>
      <c r="H74" s="197" t="s">
        <v>1033</v>
      </c>
      <c r="I74" s="205">
        <v>40146</v>
      </c>
    </row>
    <row r="75" spans="1:9" x14ac:dyDescent="0.2">
      <c r="A75" s="8" t="s">
        <v>173</v>
      </c>
      <c r="B75" s="2" t="s">
        <v>159</v>
      </c>
      <c r="C75" s="197" t="s">
        <v>293</v>
      </c>
      <c r="D75" s="197" t="s">
        <v>1622</v>
      </c>
      <c r="E75" s="197" t="s">
        <v>1845</v>
      </c>
      <c r="F75" s="197">
        <v>2017</v>
      </c>
      <c r="G75" s="198" t="s">
        <v>1931</v>
      </c>
      <c r="H75" s="197" t="s">
        <v>187</v>
      </c>
      <c r="I75" s="205">
        <v>42859</v>
      </c>
    </row>
    <row r="76" spans="1:9" x14ac:dyDescent="0.2">
      <c r="A76" s="8" t="s">
        <v>174</v>
      </c>
      <c r="B76" s="2" t="s">
        <v>159</v>
      </c>
      <c r="C76" s="197" t="s">
        <v>293</v>
      </c>
      <c r="D76" s="197" t="s">
        <v>1622</v>
      </c>
      <c r="E76" s="197" t="s">
        <v>1845</v>
      </c>
      <c r="F76" s="197">
        <v>2016</v>
      </c>
      <c r="G76" s="198" t="s">
        <v>1848</v>
      </c>
      <c r="H76" s="197" t="s">
        <v>187</v>
      </c>
      <c r="I76" s="205">
        <v>42498</v>
      </c>
    </row>
    <row r="77" spans="1:9" x14ac:dyDescent="0.2">
      <c r="A77" s="8" t="s">
        <v>175</v>
      </c>
      <c r="B77" s="2" t="s">
        <v>159</v>
      </c>
      <c r="C77" s="197" t="s">
        <v>293</v>
      </c>
      <c r="D77" s="197" t="s">
        <v>1622</v>
      </c>
      <c r="E77" s="197" t="s">
        <v>1845</v>
      </c>
      <c r="F77" s="197">
        <v>2016</v>
      </c>
      <c r="G77" s="198" t="s">
        <v>1847</v>
      </c>
      <c r="H77" s="197" t="s">
        <v>1846</v>
      </c>
      <c r="I77" s="205">
        <v>42518</v>
      </c>
    </row>
    <row r="78" spans="1:9" x14ac:dyDescent="0.2">
      <c r="A78" s="8" t="s">
        <v>176</v>
      </c>
      <c r="B78" s="2" t="s">
        <v>159</v>
      </c>
      <c r="C78" s="207" t="s">
        <v>1746</v>
      </c>
      <c r="D78" s="207" t="s">
        <v>273</v>
      </c>
      <c r="E78" s="207" t="s">
        <v>1747</v>
      </c>
      <c r="F78" s="197">
        <v>2017</v>
      </c>
      <c r="G78" s="198" t="s">
        <v>1962</v>
      </c>
      <c r="H78" s="197" t="s">
        <v>1963</v>
      </c>
      <c r="I78" s="205">
        <v>42924</v>
      </c>
    </row>
    <row r="79" spans="1:9" x14ac:dyDescent="0.2">
      <c r="A79" s="8" t="s">
        <v>178</v>
      </c>
      <c r="B79" s="2" t="s">
        <v>159</v>
      </c>
      <c r="C79" s="207" t="s">
        <v>1746</v>
      </c>
      <c r="D79" s="207" t="s">
        <v>273</v>
      </c>
      <c r="E79" s="207" t="s">
        <v>1747</v>
      </c>
      <c r="F79" s="197">
        <v>2017</v>
      </c>
      <c r="G79" s="198" t="s">
        <v>1964</v>
      </c>
      <c r="H79" s="197" t="s">
        <v>1960</v>
      </c>
      <c r="I79" s="205">
        <v>42949</v>
      </c>
    </row>
    <row r="80" spans="1:9" x14ac:dyDescent="0.2">
      <c r="A80" s="8" t="s">
        <v>177</v>
      </c>
      <c r="B80" s="2" t="s">
        <v>159</v>
      </c>
      <c r="C80" s="197" t="s">
        <v>1706</v>
      </c>
      <c r="D80" s="197" t="s">
        <v>1559</v>
      </c>
      <c r="E80" s="197" t="s">
        <v>1659</v>
      </c>
      <c r="F80" s="197">
        <v>2014</v>
      </c>
      <c r="G80" s="198" t="s">
        <v>1708</v>
      </c>
      <c r="H80" s="202" t="s">
        <v>1707</v>
      </c>
      <c r="I80" s="205">
        <v>41930</v>
      </c>
    </row>
    <row r="81" spans="1:9" x14ac:dyDescent="0.2">
      <c r="A81" s="8" t="s">
        <v>179</v>
      </c>
      <c r="B81" s="2" t="s">
        <v>159</v>
      </c>
      <c r="C81" s="197" t="s">
        <v>1691</v>
      </c>
      <c r="D81" s="197" t="s">
        <v>271</v>
      </c>
      <c r="E81" s="197" t="s">
        <v>1752</v>
      </c>
      <c r="F81" s="197">
        <v>2019</v>
      </c>
      <c r="G81" s="198" t="s">
        <v>2133</v>
      </c>
      <c r="H81" s="197" t="s">
        <v>2130</v>
      </c>
      <c r="I81" s="205">
        <v>43691</v>
      </c>
    </row>
    <row r="82" spans="1:9" x14ac:dyDescent="0.2">
      <c r="A82" s="8" t="s">
        <v>180</v>
      </c>
      <c r="B82" s="2" t="s">
        <v>159</v>
      </c>
      <c r="C82" s="197" t="s">
        <v>1691</v>
      </c>
      <c r="D82" s="197" t="s">
        <v>271</v>
      </c>
      <c r="E82" s="197" t="s">
        <v>1752</v>
      </c>
      <c r="F82" s="197">
        <v>2019</v>
      </c>
      <c r="G82" s="198" t="s">
        <v>2134</v>
      </c>
      <c r="H82" s="202" t="s">
        <v>2130</v>
      </c>
      <c r="I82" s="205">
        <v>43692</v>
      </c>
    </row>
    <row r="83" spans="1:9" x14ac:dyDescent="0.2">
      <c r="A83" s="8" t="s">
        <v>181</v>
      </c>
      <c r="B83" s="2" t="s">
        <v>159</v>
      </c>
      <c r="C83" s="197" t="s">
        <v>1691</v>
      </c>
      <c r="D83" s="197" t="s">
        <v>1077</v>
      </c>
      <c r="E83" s="208" t="s">
        <v>2030</v>
      </c>
      <c r="F83" s="197">
        <v>2019</v>
      </c>
      <c r="G83" s="198" t="s">
        <v>2135</v>
      </c>
      <c r="H83" s="203" t="s">
        <v>2130</v>
      </c>
      <c r="I83" s="205">
        <v>43694</v>
      </c>
    </row>
    <row r="84" spans="1:9" x14ac:dyDescent="0.2">
      <c r="A84" s="8" t="s">
        <v>183</v>
      </c>
      <c r="B84" s="2" t="s">
        <v>159</v>
      </c>
      <c r="C84" s="197" t="s">
        <v>1691</v>
      </c>
      <c r="D84" s="197" t="s">
        <v>1077</v>
      </c>
      <c r="E84" s="208" t="s">
        <v>2030</v>
      </c>
      <c r="F84" s="197">
        <v>2018</v>
      </c>
      <c r="G84" s="198" t="s">
        <v>2031</v>
      </c>
      <c r="H84" s="203" t="s">
        <v>2032</v>
      </c>
      <c r="I84" s="205">
        <v>43254</v>
      </c>
    </row>
    <row r="85" spans="1:9" x14ac:dyDescent="0.2">
      <c r="A85" s="8" t="s">
        <v>184</v>
      </c>
      <c r="B85" s="2" t="s">
        <v>159</v>
      </c>
      <c r="C85" s="197" t="s">
        <v>973</v>
      </c>
      <c r="D85" s="197" t="s">
        <v>303</v>
      </c>
      <c r="E85" s="209" t="s">
        <v>1992</v>
      </c>
      <c r="F85" s="197">
        <v>2017</v>
      </c>
      <c r="G85" s="198" t="s">
        <v>1952</v>
      </c>
      <c r="H85" s="203" t="s">
        <v>1942</v>
      </c>
      <c r="I85" s="205">
        <v>42961</v>
      </c>
    </row>
    <row r="86" spans="1:9" x14ac:dyDescent="0.2">
      <c r="A86" s="8" t="s">
        <v>167</v>
      </c>
      <c r="B86" s="2" t="s">
        <v>160</v>
      </c>
      <c r="C86" s="197" t="s">
        <v>199</v>
      </c>
      <c r="D86" s="197" t="s">
        <v>202</v>
      </c>
      <c r="E86" s="197" t="s">
        <v>207</v>
      </c>
      <c r="F86" s="197">
        <v>2007</v>
      </c>
      <c r="G86" s="198" t="s">
        <v>52</v>
      </c>
      <c r="H86" s="202" t="s">
        <v>909</v>
      </c>
      <c r="I86" s="205">
        <v>39263</v>
      </c>
    </row>
    <row r="87" spans="1:9" x14ac:dyDescent="0.2">
      <c r="A87" s="8" t="s">
        <v>168</v>
      </c>
      <c r="B87" s="2" t="s">
        <v>160</v>
      </c>
      <c r="C87" s="197" t="s">
        <v>199</v>
      </c>
      <c r="D87" s="197" t="s">
        <v>202</v>
      </c>
      <c r="E87" s="197" t="s">
        <v>207</v>
      </c>
      <c r="F87" s="197">
        <v>2007</v>
      </c>
      <c r="G87" s="198" t="s">
        <v>53</v>
      </c>
      <c r="H87" s="202" t="s">
        <v>909</v>
      </c>
      <c r="I87" s="205">
        <v>39263</v>
      </c>
    </row>
    <row r="88" spans="1:9" x14ac:dyDescent="0.2">
      <c r="A88" s="8" t="s">
        <v>169</v>
      </c>
      <c r="B88" s="2" t="s">
        <v>160</v>
      </c>
      <c r="C88" s="197" t="s">
        <v>234</v>
      </c>
      <c r="D88" s="197" t="s">
        <v>236</v>
      </c>
      <c r="E88" s="197" t="s">
        <v>1024</v>
      </c>
      <c r="F88" s="197">
        <v>2013</v>
      </c>
      <c r="G88" s="198" t="s">
        <v>1599</v>
      </c>
      <c r="H88" s="202" t="s">
        <v>593</v>
      </c>
      <c r="I88" s="205">
        <v>39011</v>
      </c>
    </row>
    <row r="89" spans="1:9" x14ac:dyDescent="0.2">
      <c r="A89" s="8" t="s">
        <v>170</v>
      </c>
      <c r="B89" s="2" t="s">
        <v>160</v>
      </c>
      <c r="C89" s="197" t="s">
        <v>234</v>
      </c>
      <c r="D89" s="197" t="s">
        <v>236</v>
      </c>
      <c r="E89" s="197" t="s">
        <v>1024</v>
      </c>
      <c r="F89" s="197">
        <v>2013</v>
      </c>
      <c r="G89" s="198" t="s">
        <v>1600</v>
      </c>
      <c r="H89" s="202" t="s">
        <v>593</v>
      </c>
      <c r="I89" s="205">
        <v>39011</v>
      </c>
    </row>
    <row r="90" spans="1:9" x14ac:dyDescent="0.2">
      <c r="A90" s="8" t="s">
        <v>171</v>
      </c>
      <c r="B90" s="2" t="s">
        <v>160</v>
      </c>
      <c r="C90" s="197" t="s">
        <v>1605</v>
      </c>
      <c r="D90" s="197" t="s">
        <v>1606</v>
      </c>
      <c r="E90" s="197" t="s">
        <v>1607</v>
      </c>
      <c r="F90" s="197">
        <v>2013</v>
      </c>
      <c r="G90" s="198" t="s">
        <v>1608</v>
      </c>
      <c r="H90" s="203" t="s">
        <v>187</v>
      </c>
      <c r="I90" s="205">
        <v>41518</v>
      </c>
    </row>
    <row r="91" spans="1:9" x14ac:dyDescent="0.2">
      <c r="A91" s="8" t="s">
        <v>172</v>
      </c>
      <c r="B91" s="2" t="s">
        <v>160</v>
      </c>
      <c r="C91" s="197" t="s">
        <v>246</v>
      </c>
      <c r="D91" s="197" t="s">
        <v>249</v>
      </c>
      <c r="E91" s="197" t="s">
        <v>1780</v>
      </c>
      <c r="F91" s="197">
        <v>2017</v>
      </c>
      <c r="G91" s="198" t="s">
        <v>1919</v>
      </c>
      <c r="H91" s="203" t="s">
        <v>187</v>
      </c>
      <c r="I91" s="204">
        <v>42859</v>
      </c>
    </row>
    <row r="92" spans="1:9" x14ac:dyDescent="0.2">
      <c r="A92" s="8" t="s">
        <v>173</v>
      </c>
      <c r="B92" s="2" t="s">
        <v>160</v>
      </c>
      <c r="C92" s="239" t="s">
        <v>973</v>
      </c>
      <c r="D92" s="239" t="s">
        <v>303</v>
      </c>
      <c r="E92" s="240" t="s">
        <v>1992</v>
      </c>
      <c r="F92" s="239">
        <v>2020</v>
      </c>
      <c r="G92" s="241" t="s">
        <v>113</v>
      </c>
      <c r="H92" s="242" t="s">
        <v>567</v>
      </c>
      <c r="I92" s="243">
        <v>43890</v>
      </c>
    </row>
    <row r="93" spans="1:9" x14ac:dyDescent="0.2">
      <c r="A93" s="8" t="s">
        <v>174</v>
      </c>
      <c r="B93" s="2" t="s">
        <v>160</v>
      </c>
      <c r="C93" s="197" t="s">
        <v>293</v>
      </c>
      <c r="D93" s="197" t="s">
        <v>295</v>
      </c>
      <c r="E93" s="197" t="s">
        <v>296</v>
      </c>
      <c r="F93" s="197">
        <v>2012</v>
      </c>
      <c r="G93" s="198" t="s">
        <v>1496</v>
      </c>
      <c r="H93" s="202" t="s">
        <v>593</v>
      </c>
      <c r="I93" s="205">
        <v>41195</v>
      </c>
    </row>
    <row r="94" spans="1:9" x14ac:dyDescent="0.2">
      <c r="A94" s="8" t="s">
        <v>175</v>
      </c>
      <c r="B94" s="2" t="s">
        <v>160</v>
      </c>
      <c r="C94" s="197" t="s">
        <v>293</v>
      </c>
      <c r="D94" s="197" t="s">
        <v>295</v>
      </c>
      <c r="E94" s="197" t="s">
        <v>296</v>
      </c>
      <c r="F94" s="197">
        <v>2013</v>
      </c>
      <c r="G94" s="198" t="s">
        <v>1617</v>
      </c>
      <c r="H94" s="203" t="s">
        <v>187</v>
      </c>
      <c r="I94" s="205">
        <v>41520</v>
      </c>
    </row>
    <row r="95" spans="1:9" x14ac:dyDescent="0.2">
      <c r="A95" s="8" t="s">
        <v>176</v>
      </c>
      <c r="B95" s="2" t="s">
        <v>160</v>
      </c>
      <c r="C95" s="197" t="s">
        <v>1595</v>
      </c>
      <c r="D95" s="197" t="s">
        <v>1596</v>
      </c>
      <c r="E95" s="197" t="s">
        <v>1597</v>
      </c>
      <c r="F95" s="197">
        <v>2013</v>
      </c>
      <c r="G95" s="198" t="s">
        <v>1598</v>
      </c>
      <c r="H95" s="197" t="s">
        <v>187</v>
      </c>
      <c r="I95" s="205">
        <v>41521</v>
      </c>
    </row>
    <row r="96" spans="1:9" x14ac:dyDescent="0.2">
      <c r="A96" s="8" t="s">
        <v>178</v>
      </c>
      <c r="B96" s="2" t="s">
        <v>160</v>
      </c>
      <c r="C96" s="197" t="s">
        <v>234</v>
      </c>
      <c r="D96" s="197" t="s">
        <v>236</v>
      </c>
      <c r="E96" s="197" t="s">
        <v>1024</v>
      </c>
      <c r="F96" s="197">
        <v>2013</v>
      </c>
      <c r="G96" s="198" t="s">
        <v>1621</v>
      </c>
      <c r="H96" s="202" t="s">
        <v>187</v>
      </c>
      <c r="I96" s="205">
        <v>41522</v>
      </c>
    </row>
    <row r="97" spans="1:9" x14ac:dyDescent="0.2">
      <c r="A97" s="8" t="s">
        <v>177</v>
      </c>
      <c r="B97" s="2" t="s">
        <v>160</v>
      </c>
      <c r="C97" s="197" t="s">
        <v>234</v>
      </c>
      <c r="D97" s="197" t="s">
        <v>236</v>
      </c>
      <c r="E97" s="197" t="s">
        <v>1024</v>
      </c>
      <c r="F97" s="197">
        <v>2013</v>
      </c>
      <c r="G97" s="198" t="s">
        <v>1594</v>
      </c>
      <c r="H97" s="202" t="s">
        <v>187</v>
      </c>
      <c r="I97" s="205">
        <v>41523</v>
      </c>
    </row>
    <row r="98" spans="1:9" x14ac:dyDescent="0.2">
      <c r="A98" s="8" t="s">
        <v>179</v>
      </c>
      <c r="B98" s="2" t="s">
        <v>160</v>
      </c>
      <c r="C98" s="197" t="s">
        <v>199</v>
      </c>
      <c r="D98" s="197" t="s">
        <v>202</v>
      </c>
      <c r="E98" s="197" t="s">
        <v>207</v>
      </c>
      <c r="F98" s="197">
        <v>2007</v>
      </c>
      <c r="G98" s="198" t="s">
        <v>54</v>
      </c>
      <c r="H98" s="202" t="s">
        <v>187</v>
      </c>
      <c r="I98" s="205">
        <v>39192</v>
      </c>
    </row>
    <row r="99" spans="1:9" x14ac:dyDescent="0.2">
      <c r="A99" s="8" t="s">
        <v>180</v>
      </c>
      <c r="B99" s="2" t="s">
        <v>160</v>
      </c>
      <c r="C99" s="197" t="s">
        <v>973</v>
      </c>
      <c r="D99" s="197" t="s">
        <v>303</v>
      </c>
      <c r="E99" s="209" t="s">
        <v>1992</v>
      </c>
      <c r="F99" s="197">
        <v>2019</v>
      </c>
      <c r="G99" s="198" t="s">
        <v>2129</v>
      </c>
      <c r="H99" s="202" t="s">
        <v>2130</v>
      </c>
      <c r="I99" s="205">
        <v>43692</v>
      </c>
    </row>
    <row r="100" spans="1:9" x14ac:dyDescent="0.2">
      <c r="A100" s="8" t="s">
        <v>181</v>
      </c>
      <c r="B100" s="2" t="s">
        <v>160</v>
      </c>
      <c r="C100" s="197" t="s">
        <v>973</v>
      </c>
      <c r="D100" s="197" t="s">
        <v>303</v>
      </c>
      <c r="E100" s="209" t="s">
        <v>1992</v>
      </c>
      <c r="F100" s="197">
        <v>2019</v>
      </c>
      <c r="G100" s="198" t="s">
        <v>2131</v>
      </c>
      <c r="H100" s="202" t="s">
        <v>2130</v>
      </c>
      <c r="I100" s="205">
        <v>43694</v>
      </c>
    </row>
    <row r="101" spans="1:9" x14ac:dyDescent="0.2">
      <c r="A101" s="8" t="s">
        <v>183</v>
      </c>
      <c r="B101" s="2" t="s">
        <v>160</v>
      </c>
      <c r="C101" s="197" t="s">
        <v>973</v>
      </c>
      <c r="D101" s="197" t="s">
        <v>303</v>
      </c>
      <c r="E101" s="209" t="s">
        <v>1992</v>
      </c>
      <c r="F101" s="197">
        <v>2018</v>
      </c>
      <c r="G101" s="198" t="s">
        <v>2049</v>
      </c>
      <c r="H101" s="202" t="s">
        <v>2039</v>
      </c>
      <c r="I101" s="205">
        <v>43348</v>
      </c>
    </row>
    <row r="102" spans="1:9" x14ac:dyDescent="0.2">
      <c r="A102" s="8" t="s">
        <v>184</v>
      </c>
      <c r="B102" s="2" t="s">
        <v>160</v>
      </c>
      <c r="C102" s="197" t="s">
        <v>973</v>
      </c>
      <c r="D102" s="197" t="s">
        <v>303</v>
      </c>
      <c r="E102" s="209" t="s">
        <v>1992</v>
      </c>
      <c r="F102" s="197">
        <v>2018</v>
      </c>
      <c r="G102" s="198" t="s">
        <v>2066</v>
      </c>
      <c r="H102" s="197" t="s">
        <v>569</v>
      </c>
      <c r="I102" s="205">
        <v>43400</v>
      </c>
    </row>
    <row r="103" spans="1:9" x14ac:dyDescent="0.2">
      <c r="A103" s="8" t="s">
        <v>167</v>
      </c>
      <c r="B103" s="2" t="s">
        <v>161</v>
      </c>
      <c r="C103" s="197" t="s">
        <v>200</v>
      </c>
      <c r="D103" s="197" t="s">
        <v>203</v>
      </c>
      <c r="E103" s="197" t="s">
        <v>1733</v>
      </c>
      <c r="F103" s="197">
        <v>2016</v>
      </c>
      <c r="G103" s="198" t="s">
        <v>1837</v>
      </c>
      <c r="H103" s="197" t="s">
        <v>1838</v>
      </c>
      <c r="I103" s="205">
        <v>42470</v>
      </c>
    </row>
    <row r="104" spans="1:9" ht="12.75" customHeight="1" x14ac:dyDescent="0.2">
      <c r="A104" s="8" t="s">
        <v>168</v>
      </c>
      <c r="B104" s="2" t="s">
        <v>161</v>
      </c>
      <c r="C104" s="197" t="s">
        <v>1595</v>
      </c>
      <c r="D104" s="197" t="s">
        <v>1596</v>
      </c>
      <c r="E104" s="197" t="s">
        <v>2045</v>
      </c>
      <c r="F104" s="197">
        <v>2018</v>
      </c>
      <c r="G104" s="198" t="s">
        <v>2047</v>
      </c>
      <c r="H104" s="197" t="s">
        <v>2039</v>
      </c>
      <c r="I104" s="205">
        <v>43349</v>
      </c>
    </row>
    <row r="105" spans="1:9" x14ac:dyDescent="0.2">
      <c r="A105" s="8" t="s">
        <v>169</v>
      </c>
      <c r="B105" s="2" t="s">
        <v>161</v>
      </c>
      <c r="C105" s="197" t="s">
        <v>247</v>
      </c>
      <c r="D105" s="197" t="s">
        <v>862</v>
      </c>
      <c r="E105" s="197" t="s">
        <v>304</v>
      </c>
      <c r="F105" s="197">
        <v>2009</v>
      </c>
      <c r="G105" s="198" t="s">
        <v>55</v>
      </c>
      <c r="H105" s="197" t="s">
        <v>567</v>
      </c>
      <c r="I105" s="205">
        <v>40097</v>
      </c>
    </row>
    <row r="106" spans="1:9" x14ac:dyDescent="0.2">
      <c r="A106" s="8" t="s">
        <v>170</v>
      </c>
      <c r="B106" s="2" t="s">
        <v>161</v>
      </c>
      <c r="C106" s="197" t="s">
        <v>247</v>
      </c>
      <c r="D106" s="197" t="s">
        <v>862</v>
      </c>
      <c r="E106" s="197" t="s">
        <v>304</v>
      </c>
      <c r="F106" s="197">
        <v>2009</v>
      </c>
      <c r="G106" s="198" t="s">
        <v>56</v>
      </c>
      <c r="H106" s="202" t="s">
        <v>1033</v>
      </c>
      <c r="I106" s="205">
        <v>40146</v>
      </c>
    </row>
    <row r="107" spans="1:9" x14ac:dyDescent="0.2">
      <c r="A107" s="8" t="s">
        <v>171</v>
      </c>
      <c r="B107" s="2" t="s">
        <v>161</v>
      </c>
      <c r="C107" s="197" t="s">
        <v>247</v>
      </c>
      <c r="D107" s="197" t="s">
        <v>862</v>
      </c>
      <c r="E107" s="197" t="s">
        <v>304</v>
      </c>
      <c r="F107" s="197">
        <v>2009</v>
      </c>
      <c r="G107" s="198" t="s">
        <v>57</v>
      </c>
      <c r="H107" s="202" t="s">
        <v>1033</v>
      </c>
      <c r="I107" s="205">
        <v>40146</v>
      </c>
    </row>
    <row r="108" spans="1:9" x14ac:dyDescent="0.2">
      <c r="A108" s="8" t="s">
        <v>172</v>
      </c>
      <c r="B108" s="2" t="s">
        <v>161</v>
      </c>
      <c r="C108" s="239" t="s">
        <v>234</v>
      </c>
      <c r="D108" s="239" t="s">
        <v>236</v>
      </c>
      <c r="E108" s="239" t="s">
        <v>1024</v>
      </c>
      <c r="F108" s="239">
        <v>2020</v>
      </c>
      <c r="G108" s="241" t="s">
        <v>1910</v>
      </c>
      <c r="H108" s="246" t="s">
        <v>593</v>
      </c>
      <c r="I108" s="243">
        <v>44114</v>
      </c>
    </row>
    <row r="109" spans="1:9" x14ac:dyDescent="0.2">
      <c r="A109" s="8" t="s">
        <v>173</v>
      </c>
      <c r="B109" s="2" t="s">
        <v>161</v>
      </c>
      <c r="C109" s="197" t="s">
        <v>247</v>
      </c>
      <c r="D109" s="197" t="s">
        <v>862</v>
      </c>
      <c r="E109" s="197" t="s">
        <v>304</v>
      </c>
      <c r="F109" s="197">
        <v>2009</v>
      </c>
      <c r="G109" s="198" t="s">
        <v>58</v>
      </c>
      <c r="H109" s="197" t="s">
        <v>593</v>
      </c>
      <c r="I109" s="205">
        <v>40103</v>
      </c>
    </row>
    <row r="110" spans="1:9" x14ac:dyDescent="0.2">
      <c r="A110" s="8" t="s">
        <v>174</v>
      </c>
      <c r="B110" s="2" t="s">
        <v>161</v>
      </c>
      <c r="C110" s="197" t="s">
        <v>247</v>
      </c>
      <c r="D110" s="197" t="s">
        <v>862</v>
      </c>
      <c r="E110" s="197" t="s">
        <v>304</v>
      </c>
      <c r="F110" s="197">
        <v>2011</v>
      </c>
      <c r="G110" s="198" t="s">
        <v>1429</v>
      </c>
      <c r="H110" s="202" t="s">
        <v>593</v>
      </c>
      <c r="I110" s="205">
        <v>40832</v>
      </c>
    </row>
    <row r="111" spans="1:9" x14ac:dyDescent="0.2">
      <c r="A111" s="8" t="s">
        <v>175</v>
      </c>
      <c r="B111" s="2" t="s">
        <v>161</v>
      </c>
      <c r="C111" s="197" t="s">
        <v>247</v>
      </c>
      <c r="D111" s="197" t="s">
        <v>862</v>
      </c>
      <c r="E111" s="197" t="s">
        <v>304</v>
      </c>
      <c r="F111" s="197">
        <v>2009</v>
      </c>
      <c r="G111" s="198" t="s">
        <v>59</v>
      </c>
      <c r="H111" s="197" t="s">
        <v>567</v>
      </c>
      <c r="I111" s="205">
        <v>40097</v>
      </c>
    </row>
    <row r="112" spans="1:9" x14ac:dyDescent="0.2">
      <c r="A112" s="8" t="s">
        <v>176</v>
      </c>
      <c r="B112" s="2" t="s">
        <v>161</v>
      </c>
      <c r="C112" s="197" t="s">
        <v>1595</v>
      </c>
      <c r="D112" s="197" t="s">
        <v>1596</v>
      </c>
      <c r="E112" s="197" t="s">
        <v>2045</v>
      </c>
      <c r="F112" s="197">
        <v>2018</v>
      </c>
      <c r="G112" s="198" t="s">
        <v>2046</v>
      </c>
      <c r="H112" s="197" t="s">
        <v>2039</v>
      </c>
      <c r="I112" s="205">
        <v>43346</v>
      </c>
    </row>
    <row r="113" spans="1:9" x14ac:dyDescent="0.2">
      <c r="A113" s="8" t="s">
        <v>178</v>
      </c>
      <c r="B113" s="2" t="s">
        <v>161</v>
      </c>
      <c r="C113" s="197" t="s">
        <v>247</v>
      </c>
      <c r="D113" s="197" t="s">
        <v>862</v>
      </c>
      <c r="E113" s="197" t="s">
        <v>304</v>
      </c>
      <c r="F113" s="197">
        <v>2009</v>
      </c>
      <c r="G113" s="198" t="s">
        <v>60</v>
      </c>
      <c r="H113" s="197" t="s">
        <v>593</v>
      </c>
      <c r="I113" s="205">
        <v>40103</v>
      </c>
    </row>
    <row r="114" spans="1:9" x14ac:dyDescent="0.2">
      <c r="A114" s="8" t="s">
        <v>177</v>
      </c>
      <c r="B114" s="2" t="s">
        <v>161</v>
      </c>
      <c r="C114" s="197" t="s">
        <v>247</v>
      </c>
      <c r="D114" s="197" t="s">
        <v>862</v>
      </c>
      <c r="E114" s="197" t="s">
        <v>304</v>
      </c>
      <c r="F114" s="197">
        <v>2010</v>
      </c>
      <c r="G114" s="198" t="s">
        <v>1363</v>
      </c>
      <c r="H114" s="197" t="s">
        <v>593</v>
      </c>
      <c r="I114" s="205">
        <v>40468</v>
      </c>
    </row>
    <row r="115" spans="1:9" x14ac:dyDescent="0.2">
      <c r="A115" s="8" t="s">
        <v>179</v>
      </c>
      <c r="B115" s="2" t="s">
        <v>161</v>
      </c>
      <c r="C115" s="197" t="s">
        <v>247</v>
      </c>
      <c r="D115" s="197" t="s">
        <v>862</v>
      </c>
      <c r="E115" s="197" t="s">
        <v>304</v>
      </c>
      <c r="F115" s="197">
        <v>2009</v>
      </c>
      <c r="G115" s="198" t="s">
        <v>61</v>
      </c>
      <c r="H115" s="197" t="s">
        <v>187</v>
      </c>
      <c r="I115" s="205">
        <v>39467</v>
      </c>
    </row>
    <row r="116" spans="1:9" x14ac:dyDescent="0.2">
      <c r="A116" s="8" t="s">
        <v>180</v>
      </c>
      <c r="B116" s="2" t="s">
        <v>161</v>
      </c>
      <c r="C116" s="197" t="s">
        <v>247</v>
      </c>
      <c r="D116" s="197" t="s">
        <v>862</v>
      </c>
      <c r="E116" s="197" t="s">
        <v>304</v>
      </c>
      <c r="F116" s="197">
        <v>2009</v>
      </c>
      <c r="G116" s="198" t="s">
        <v>62</v>
      </c>
      <c r="H116" s="197" t="s">
        <v>593</v>
      </c>
      <c r="I116" s="205">
        <v>40103</v>
      </c>
    </row>
    <row r="117" spans="1:9" x14ac:dyDescent="0.2">
      <c r="A117" s="8" t="s">
        <v>181</v>
      </c>
      <c r="B117" s="2" t="s">
        <v>161</v>
      </c>
      <c r="C117" s="197" t="s">
        <v>247</v>
      </c>
      <c r="D117" s="197" t="s">
        <v>862</v>
      </c>
      <c r="E117" s="197" t="s">
        <v>304</v>
      </c>
      <c r="F117" s="197">
        <v>2009</v>
      </c>
      <c r="G117" s="198" t="s">
        <v>63</v>
      </c>
      <c r="H117" s="197" t="s">
        <v>1115</v>
      </c>
      <c r="I117" s="205">
        <v>40006</v>
      </c>
    </row>
    <row r="118" spans="1:9" x14ac:dyDescent="0.2">
      <c r="A118" s="8" t="s">
        <v>183</v>
      </c>
      <c r="B118" s="2" t="s">
        <v>161</v>
      </c>
      <c r="C118" s="197" t="s">
        <v>247</v>
      </c>
      <c r="D118" s="197" t="s">
        <v>862</v>
      </c>
      <c r="E118" s="197" t="s">
        <v>304</v>
      </c>
      <c r="F118" s="197">
        <v>2009</v>
      </c>
      <c r="G118" s="198" t="s">
        <v>64</v>
      </c>
      <c r="H118" s="197" t="s">
        <v>1119</v>
      </c>
      <c r="I118" s="205">
        <v>40071</v>
      </c>
    </row>
    <row r="119" spans="1:9" x14ac:dyDescent="0.2">
      <c r="A119" s="8" t="s">
        <v>184</v>
      </c>
      <c r="B119" s="2" t="s">
        <v>161</v>
      </c>
      <c r="C119" s="197" t="s">
        <v>247</v>
      </c>
      <c r="D119" s="197" t="s">
        <v>862</v>
      </c>
      <c r="E119" s="197" t="s">
        <v>304</v>
      </c>
      <c r="F119" s="197">
        <v>2009</v>
      </c>
      <c r="G119" s="198" t="s">
        <v>65</v>
      </c>
      <c r="H119" s="197" t="s">
        <v>593</v>
      </c>
      <c r="I119" s="205">
        <v>40102</v>
      </c>
    </row>
    <row r="120" spans="1:9" x14ac:dyDescent="0.2">
      <c r="A120" s="8" t="s">
        <v>167</v>
      </c>
      <c r="B120" s="2" t="s">
        <v>162</v>
      </c>
      <c r="C120" s="197" t="s">
        <v>1785</v>
      </c>
      <c r="D120" s="197" t="s">
        <v>202</v>
      </c>
      <c r="E120" s="197" t="s">
        <v>1786</v>
      </c>
      <c r="F120" s="197">
        <v>2016</v>
      </c>
      <c r="G120" s="198" t="s">
        <v>1826</v>
      </c>
      <c r="H120" s="197" t="s">
        <v>1736</v>
      </c>
      <c r="I120" s="205">
        <v>42498</v>
      </c>
    </row>
    <row r="121" spans="1:9" x14ac:dyDescent="0.2">
      <c r="A121" s="8" t="s">
        <v>168</v>
      </c>
      <c r="B121" s="2" t="s">
        <v>162</v>
      </c>
      <c r="C121" s="197" t="s">
        <v>1785</v>
      </c>
      <c r="D121" s="197" t="s">
        <v>202</v>
      </c>
      <c r="E121" s="197" t="s">
        <v>1786</v>
      </c>
      <c r="F121" s="197">
        <v>2016</v>
      </c>
      <c r="G121" s="198" t="s">
        <v>1855</v>
      </c>
      <c r="H121" s="197" t="s">
        <v>1846</v>
      </c>
      <c r="I121" s="205">
        <v>42518</v>
      </c>
    </row>
    <row r="122" spans="1:9" x14ac:dyDescent="0.2">
      <c r="A122" s="8" t="s">
        <v>169</v>
      </c>
      <c r="B122" s="2" t="s">
        <v>162</v>
      </c>
      <c r="C122" s="197" t="s">
        <v>1785</v>
      </c>
      <c r="D122" s="197" t="s">
        <v>202</v>
      </c>
      <c r="E122" s="197" t="s">
        <v>1786</v>
      </c>
      <c r="F122" s="197">
        <v>2016</v>
      </c>
      <c r="G122" s="198" t="s">
        <v>1856</v>
      </c>
      <c r="H122" s="197" t="s">
        <v>1846</v>
      </c>
      <c r="I122" s="205">
        <v>42516</v>
      </c>
    </row>
    <row r="123" spans="1:9" x14ac:dyDescent="0.2">
      <c r="A123" s="8" t="s">
        <v>170</v>
      </c>
      <c r="B123" s="2" t="s">
        <v>162</v>
      </c>
      <c r="C123" s="197" t="s">
        <v>247</v>
      </c>
      <c r="D123" s="197" t="s">
        <v>862</v>
      </c>
      <c r="E123" s="197" t="s">
        <v>1502</v>
      </c>
      <c r="F123" s="197">
        <v>2013</v>
      </c>
      <c r="G123" s="198" t="s">
        <v>1640</v>
      </c>
      <c r="H123" s="197" t="s">
        <v>593</v>
      </c>
      <c r="I123" s="205">
        <v>41566</v>
      </c>
    </row>
    <row r="124" spans="1:9" x14ac:dyDescent="0.2">
      <c r="A124" s="8" t="s">
        <v>171</v>
      </c>
      <c r="B124" s="2" t="s">
        <v>162</v>
      </c>
      <c r="C124" s="197" t="s">
        <v>247</v>
      </c>
      <c r="D124" s="197" t="s">
        <v>862</v>
      </c>
      <c r="E124" s="197" t="s">
        <v>1502</v>
      </c>
      <c r="F124" s="197">
        <v>2013</v>
      </c>
      <c r="G124" s="198" t="s">
        <v>1641</v>
      </c>
      <c r="H124" s="197" t="s">
        <v>593</v>
      </c>
      <c r="I124" s="205">
        <v>41566</v>
      </c>
    </row>
    <row r="125" spans="1:9" x14ac:dyDescent="0.2">
      <c r="A125" s="8" t="s">
        <v>172</v>
      </c>
      <c r="B125" s="2" t="s">
        <v>162</v>
      </c>
      <c r="C125" s="197" t="s">
        <v>247</v>
      </c>
      <c r="D125" s="197" t="s">
        <v>862</v>
      </c>
      <c r="E125" s="197" t="s">
        <v>1502</v>
      </c>
      <c r="F125" s="197">
        <v>2013</v>
      </c>
      <c r="G125" s="198" t="s">
        <v>1642</v>
      </c>
      <c r="H125" s="197" t="s">
        <v>593</v>
      </c>
      <c r="I125" s="205">
        <v>41566</v>
      </c>
    </row>
    <row r="126" spans="1:9" x14ac:dyDescent="0.2">
      <c r="A126" s="8" t="s">
        <v>173</v>
      </c>
      <c r="B126" s="2" t="s">
        <v>162</v>
      </c>
      <c r="C126" s="197" t="s">
        <v>247</v>
      </c>
      <c r="D126" s="197" t="s">
        <v>862</v>
      </c>
      <c r="E126" s="197" t="s">
        <v>1502</v>
      </c>
      <c r="F126" s="197">
        <v>2013</v>
      </c>
      <c r="G126" s="198" t="s">
        <v>1603</v>
      </c>
      <c r="H126" s="197" t="s">
        <v>187</v>
      </c>
      <c r="I126" s="205">
        <v>41520</v>
      </c>
    </row>
    <row r="127" spans="1:9" x14ac:dyDescent="0.2">
      <c r="A127" s="8" t="s">
        <v>174</v>
      </c>
      <c r="B127" s="2" t="s">
        <v>162</v>
      </c>
      <c r="C127" s="197" t="s">
        <v>247</v>
      </c>
      <c r="D127" s="197" t="s">
        <v>862</v>
      </c>
      <c r="E127" s="197" t="s">
        <v>1502</v>
      </c>
      <c r="F127" s="197">
        <v>2013</v>
      </c>
      <c r="G127" s="198" t="s">
        <v>1643</v>
      </c>
      <c r="H127" s="197" t="s">
        <v>593</v>
      </c>
      <c r="I127" s="205">
        <v>41567</v>
      </c>
    </row>
    <row r="128" spans="1:9" x14ac:dyDescent="0.2">
      <c r="A128" s="8" t="s">
        <v>175</v>
      </c>
      <c r="B128" s="2" t="s">
        <v>162</v>
      </c>
      <c r="C128" s="197" t="s">
        <v>247</v>
      </c>
      <c r="D128" s="197" t="s">
        <v>862</v>
      </c>
      <c r="E128" s="197" t="s">
        <v>1502</v>
      </c>
      <c r="F128" s="197">
        <v>2013</v>
      </c>
      <c r="G128" s="198" t="s">
        <v>1625</v>
      </c>
      <c r="H128" s="197" t="s">
        <v>567</v>
      </c>
      <c r="I128" s="205">
        <v>41553</v>
      </c>
    </row>
    <row r="129" spans="1:9" x14ac:dyDescent="0.2">
      <c r="A129" s="8" t="s">
        <v>176</v>
      </c>
      <c r="B129" s="2" t="s">
        <v>162</v>
      </c>
      <c r="C129" s="197" t="s">
        <v>247</v>
      </c>
      <c r="D129" s="197" t="s">
        <v>862</v>
      </c>
      <c r="E129" s="197" t="s">
        <v>1502</v>
      </c>
      <c r="F129" s="197">
        <v>2013</v>
      </c>
      <c r="G129" s="198" t="s">
        <v>1639</v>
      </c>
      <c r="H129" s="197" t="s">
        <v>593</v>
      </c>
      <c r="I129" s="205">
        <v>41566</v>
      </c>
    </row>
    <row r="130" spans="1:9" x14ac:dyDescent="0.2">
      <c r="A130" s="8" t="s">
        <v>178</v>
      </c>
      <c r="B130" s="2" t="s">
        <v>162</v>
      </c>
      <c r="C130" s="197" t="s">
        <v>247</v>
      </c>
      <c r="D130" s="197" t="s">
        <v>862</v>
      </c>
      <c r="E130" s="197" t="s">
        <v>1502</v>
      </c>
      <c r="F130" s="197">
        <v>2013</v>
      </c>
      <c r="G130" s="198" t="s">
        <v>1623</v>
      </c>
      <c r="H130" s="197" t="s">
        <v>567</v>
      </c>
      <c r="I130" s="205">
        <v>41553</v>
      </c>
    </row>
    <row r="131" spans="1:9" x14ac:dyDescent="0.2">
      <c r="A131" s="8" t="s">
        <v>177</v>
      </c>
      <c r="B131" s="2" t="s">
        <v>162</v>
      </c>
      <c r="C131" s="197" t="s">
        <v>247</v>
      </c>
      <c r="D131" s="197" t="s">
        <v>862</v>
      </c>
      <c r="E131" s="197" t="s">
        <v>1502</v>
      </c>
      <c r="F131" s="197">
        <v>2013</v>
      </c>
      <c r="G131" s="198" t="s">
        <v>1571</v>
      </c>
      <c r="H131" s="197" t="s">
        <v>1569</v>
      </c>
      <c r="I131" s="205">
        <v>41447</v>
      </c>
    </row>
    <row r="132" spans="1:9" x14ac:dyDescent="0.2">
      <c r="A132" s="8" t="s">
        <v>179</v>
      </c>
      <c r="B132" s="2" t="s">
        <v>162</v>
      </c>
      <c r="C132" s="197" t="s">
        <v>247</v>
      </c>
      <c r="D132" s="197" t="s">
        <v>862</v>
      </c>
      <c r="E132" s="197" t="s">
        <v>1502</v>
      </c>
      <c r="F132" s="197">
        <v>2013</v>
      </c>
      <c r="G132" s="198" t="s">
        <v>1601</v>
      </c>
      <c r="H132" s="197" t="s">
        <v>187</v>
      </c>
      <c r="I132" s="205">
        <v>41522</v>
      </c>
    </row>
    <row r="133" spans="1:9" x14ac:dyDescent="0.2">
      <c r="A133" s="8" t="s">
        <v>180</v>
      </c>
      <c r="B133" s="2" t="s">
        <v>162</v>
      </c>
      <c r="C133" s="197" t="s">
        <v>247</v>
      </c>
      <c r="D133" s="197" t="s">
        <v>862</v>
      </c>
      <c r="E133" s="197" t="s">
        <v>1502</v>
      </c>
      <c r="F133" s="197">
        <v>2014</v>
      </c>
      <c r="G133" s="198" t="s">
        <v>1673</v>
      </c>
      <c r="H133" s="197" t="s">
        <v>569</v>
      </c>
      <c r="I133" s="205">
        <v>41749</v>
      </c>
    </row>
    <row r="134" spans="1:9" x14ac:dyDescent="0.2">
      <c r="A134" s="8" t="s">
        <v>181</v>
      </c>
      <c r="B134" s="2" t="s">
        <v>162</v>
      </c>
      <c r="C134" s="197" t="s">
        <v>247</v>
      </c>
      <c r="D134" s="197" t="s">
        <v>862</v>
      </c>
      <c r="E134" s="197" t="s">
        <v>1502</v>
      </c>
      <c r="F134" s="197">
        <v>2013</v>
      </c>
      <c r="G134" s="198" t="s">
        <v>1560</v>
      </c>
      <c r="H134" s="197" t="s">
        <v>187</v>
      </c>
      <c r="I134" s="205">
        <v>41398</v>
      </c>
    </row>
    <row r="135" spans="1:9" x14ac:dyDescent="0.2">
      <c r="A135" s="8" t="s">
        <v>183</v>
      </c>
      <c r="B135" s="2" t="s">
        <v>162</v>
      </c>
      <c r="C135" s="197" t="s">
        <v>247</v>
      </c>
      <c r="D135" s="197" t="s">
        <v>862</v>
      </c>
      <c r="E135" s="197" t="s">
        <v>1502</v>
      </c>
      <c r="F135" s="197">
        <v>2013</v>
      </c>
      <c r="G135" s="198" t="s">
        <v>1602</v>
      </c>
      <c r="H135" s="197" t="s">
        <v>187</v>
      </c>
      <c r="I135" s="205">
        <v>41396</v>
      </c>
    </row>
    <row r="136" spans="1:9" x14ac:dyDescent="0.2">
      <c r="A136" s="8" t="s">
        <v>184</v>
      </c>
      <c r="B136" s="2" t="s">
        <v>162</v>
      </c>
      <c r="C136" s="197" t="s">
        <v>247</v>
      </c>
      <c r="D136" s="197" t="s">
        <v>862</v>
      </c>
      <c r="E136" s="197" t="s">
        <v>1502</v>
      </c>
      <c r="F136" s="197">
        <v>2013</v>
      </c>
      <c r="G136" s="198" t="s">
        <v>1572</v>
      </c>
      <c r="H136" s="197" t="s">
        <v>1569</v>
      </c>
      <c r="I136" s="205">
        <v>41448</v>
      </c>
    </row>
    <row r="137" spans="1:9" x14ac:dyDescent="0.2">
      <c r="A137" s="8" t="s">
        <v>167</v>
      </c>
      <c r="B137" s="2" t="s">
        <v>163</v>
      </c>
      <c r="C137" s="197" t="s">
        <v>247</v>
      </c>
      <c r="D137" s="197" t="s">
        <v>862</v>
      </c>
      <c r="E137" s="197" t="s">
        <v>1502</v>
      </c>
      <c r="F137" s="197">
        <v>2018</v>
      </c>
      <c r="G137" s="198" t="s">
        <v>2020</v>
      </c>
      <c r="H137" s="197" t="s">
        <v>1667</v>
      </c>
      <c r="I137" s="205">
        <v>43226</v>
      </c>
    </row>
    <row r="138" spans="1:9" x14ac:dyDescent="0.2">
      <c r="A138" s="8" t="s">
        <v>168</v>
      </c>
      <c r="B138" s="2" t="s">
        <v>163</v>
      </c>
      <c r="C138" s="197" t="s">
        <v>247</v>
      </c>
      <c r="D138" s="197" t="s">
        <v>862</v>
      </c>
      <c r="E138" s="197" t="s">
        <v>1502</v>
      </c>
      <c r="F138" s="197">
        <v>2019</v>
      </c>
      <c r="G138" s="198" t="s">
        <v>2114</v>
      </c>
      <c r="H138" s="197" t="s">
        <v>2112</v>
      </c>
      <c r="I138" s="205">
        <v>43590</v>
      </c>
    </row>
    <row r="139" spans="1:9" x14ac:dyDescent="0.2">
      <c r="A139" s="8" t="s">
        <v>169</v>
      </c>
      <c r="B139" s="2" t="s">
        <v>163</v>
      </c>
      <c r="C139" s="197" t="s">
        <v>247</v>
      </c>
      <c r="D139" s="197" t="s">
        <v>862</v>
      </c>
      <c r="E139" s="197" t="s">
        <v>1502</v>
      </c>
      <c r="F139" s="197">
        <v>2018</v>
      </c>
      <c r="G139" s="198" t="s">
        <v>2064</v>
      </c>
      <c r="H139" s="197" t="s">
        <v>569</v>
      </c>
      <c r="I139" s="205">
        <v>43400</v>
      </c>
    </row>
    <row r="140" spans="1:9" x14ac:dyDescent="0.2">
      <c r="A140" s="8" t="s">
        <v>170</v>
      </c>
      <c r="B140" s="2" t="s">
        <v>163</v>
      </c>
      <c r="C140" s="197" t="s">
        <v>247</v>
      </c>
      <c r="D140" s="197" t="s">
        <v>862</v>
      </c>
      <c r="E140" s="197" t="s">
        <v>1502</v>
      </c>
      <c r="F140" s="197">
        <v>2019</v>
      </c>
      <c r="G140" s="198" t="s">
        <v>2154</v>
      </c>
      <c r="H140" s="197" t="s">
        <v>569</v>
      </c>
      <c r="I140" s="205">
        <v>43779</v>
      </c>
    </row>
    <row r="141" spans="1:9" x14ac:dyDescent="0.2">
      <c r="A141" s="8" t="s">
        <v>171</v>
      </c>
      <c r="B141" s="2" t="s">
        <v>163</v>
      </c>
      <c r="C141" s="197" t="s">
        <v>247</v>
      </c>
      <c r="D141" s="197" t="s">
        <v>862</v>
      </c>
      <c r="E141" s="197" t="s">
        <v>1502</v>
      </c>
      <c r="F141" s="197">
        <v>2018</v>
      </c>
      <c r="G141" s="198" t="s">
        <v>2061</v>
      </c>
      <c r="H141" s="197" t="s">
        <v>593</v>
      </c>
      <c r="I141" s="205">
        <v>43387</v>
      </c>
    </row>
    <row r="142" spans="1:9" x14ac:dyDescent="0.2">
      <c r="A142" s="8" t="s">
        <v>172</v>
      </c>
      <c r="B142" s="2" t="s">
        <v>163</v>
      </c>
      <c r="C142" s="197" t="s">
        <v>247</v>
      </c>
      <c r="D142" s="197" t="s">
        <v>862</v>
      </c>
      <c r="E142" s="197" t="s">
        <v>1502</v>
      </c>
      <c r="F142" s="197">
        <v>2018</v>
      </c>
      <c r="G142" s="198" t="s">
        <v>2062</v>
      </c>
      <c r="H142" s="197" t="s">
        <v>593</v>
      </c>
      <c r="I142" s="205">
        <v>43387</v>
      </c>
    </row>
    <row r="143" spans="1:9" x14ac:dyDescent="0.2">
      <c r="A143" s="8" t="s">
        <v>173</v>
      </c>
      <c r="B143" s="2" t="s">
        <v>163</v>
      </c>
      <c r="C143" s="197" t="s">
        <v>247</v>
      </c>
      <c r="D143" s="197" t="s">
        <v>862</v>
      </c>
      <c r="E143" s="197" t="s">
        <v>1502</v>
      </c>
      <c r="F143" s="197">
        <v>2018</v>
      </c>
      <c r="G143" s="198" t="s">
        <v>2018</v>
      </c>
      <c r="H143" s="197" t="s">
        <v>1667</v>
      </c>
      <c r="I143" s="205">
        <v>43226</v>
      </c>
    </row>
    <row r="144" spans="1:9" x14ac:dyDescent="0.2">
      <c r="A144" s="8" t="s">
        <v>174</v>
      </c>
      <c r="B144" s="2" t="s">
        <v>163</v>
      </c>
      <c r="C144" s="197" t="s">
        <v>247</v>
      </c>
      <c r="D144" s="197" t="s">
        <v>862</v>
      </c>
      <c r="E144" s="197" t="s">
        <v>1502</v>
      </c>
      <c r="F144" s="197">
        <v>2019</v>
      </c>
      <c r="G144" s="198" t="s">
        <v>2127</v>
      </c>
      <c r="H144" s="197" t="s">
        <v>2126</v>
      </c>
      <c r="I144" s="205">
        <v>43636</v>
      </c>
    </row>
    <row r="145" spans="1:9" x14ac:dyDescent="0.2">
      <c r="A145" s="8" t="s">
        <v>175</v>
      </c>
      <c r="B145" s="2" t="s">
        <v>163</v>
      </c>
      <c r="C145" s="197" t="s">
        <v>247</v>
      </c>
      <c r="D145" s="197" t="s">
        <v>862</v>
      </c>
      <c r="E145" s="197" t="s">
        <v>1502</v>
      </c>
      <c r="F145" s="197">
        <v>2018</v>
      </c>
      <c r="G145" s="198" t="s">
        <v>2019</v>
      </c>
      <c r="H145" s="197" t="s">
        <v>1667</v>
      </c>
      <c r="I145" s="205">
        <v>43226</v>
      </c>
    </row>
    <row r="146" spans="1:9" x14ac:dyDescent="0.2">
      <c r="A146" s="8" t="s">
        <v>176</v>
      </c>
      <c r="B146" s="2" t="s">
        <v>163</v>
      </c>
      <c r="C146" s="197" t="s">
        <v>247</v>
      </c>
      <c r="D146" s="197" t="s">
        <v>862</v>
      </c>
      <c r="E146" s="197" t="s">
        <v>1502</v>
      </c>
      <c r="F146" s="197">
        <v>2018</v>
      </c>
      <c r="G146" s="198" t="s">
        <v>2063</v>
      </c>
      <c r="H146" s="197" t="s">
        <v>569</v>
      </c>
      <c r="I146" s="205">
        <v>43400</v>
      </c>
    </row>
    <row r="147" spans="1:9" x14ac:dyDescent="0.2">
      <c r="A147" s="8" t="s">
        <v>178</v>
      </c>
      <c r="B147" s="2" t="s">
        <v>163</v>
      </c>
      <c r="C147" s="197" t="s">
        <v>247</v>
      </c>
      <c r="D147" s="197" t="s">
        <v>862</v>
      </c>
      <c r="E147" s="197" t="s">
        <v>1502</v>
      </c>
      <c r="F147" s="197">
        <v>2019</v>
      </c>
      <c r="G147" s="198" t="s">
        <v>2128</v>
      </c>
      <c r="H147" s="197" t="s">
        <v>2126</v>
      </c>
      <c r="I147" s="205">
        <v>43636</v>
      </c>
    </row>
    <row r="148" spans="1:9" x14ac:dyDescent="0.2">
      <c r="A148" s="8" t="s">
        <v>177</v>
      </c>
      <c r="B148" s="2" t="s">
        <v>163</v>
      </c>
      <c r="C148" s="197" t="s">
        <v>247</v>
      </c>
      <c r="D148" s="197" t="s">
        <v>862</v>
      </c>
      <c r="E148" s="197" t="s">
        <v>1502</v>
      </c>
      <c r="F148" s="197">
        <v>2018</v>
      </c>
      <c r="G148" s="198" t="s">
        <v>2041</v>
      </c>
      <c r="H148" s="197" t="s">
        <v>2039</v>
      </c>
      <c r="I148" s="205">
        <v>43347</v>
      </c>
    </row>
    <row r="149" spans="1:9" x14ac:dyDescent="0.2">
      <c r="A149" s="8" t="s">
        <v>179</v>
      </c>
      <c r="B149" s="2" t="s">
        <v>163</v>
      </c>
      <c r="C149" s="197" t="s">
        <v>247</v>
      </c>
      <c r="D149" s="197" t="s">
        <v>862</v>
      </c>
      <c r="E149" s="197" t="s">
        <v>1502</v>
      </c>
      <c r="F149" s="197">
        <v>2018</v>
      </c>
      <c r="G149" s="198" t="s">
        <v>2043</v>
      </c>
      <c r="H149" s="197" t="s">
        <v>2039</v>
      </c>
      <c r="I149" s="205">
        <v>43349</v>
      </c>
    </row>
    <row r="150" spans="1:9" x14ac:dyDescent="0.2">
      <c r="A150" s="8" t="s">
        <v>180</v>
      </c>
      <c r="B150" s="2" t="s">
        <v>163</v>
      </c>
      <c r="C150" s="197" t="s">
        <v>247</v>
      </c>
      <c r="D150" s="197" t="s">
        <v>862</v>
      </c>
      <c r="E150" s="197" t="s">
        <v>1502</v>
      </c>
      <c r="F150" s="197">
        <v>2018</v>
      </c>
      <c r="G150" s="198" t="s">
        <v>2040</v>
      </c>
      <c r="H150" s="197" t="s">
        <v>2039</v>
      </c>
      <c r="I150" s="205">
        <v>43347</v>
      </c>
    </row>
    <row r="151" spans="1:9" x14ac:dyDescent="0.2">
      <c r="A151" s="8" t="s">
        <v>181</v>
      </c>
      <c r="B151" s="2" t="s">
        <v>163</v>
      </c>
      <c r="C151" s="197" t="s">
        <v>247</v>
      </c>
      <c r="D151" s="197" t="s">
        <v>862</v>
      </c>
      <c r="E151" s="197" t="s">
        <v>1502</v>
      </c>
      <c r="F151" s="197">
        <v>2018</v>
      </c>
      <c r="G151" s="198" t="s">
        <v>2034</v>
      </c>
      <c r="H151" s="197" t="s">
        <v>2033</v>
      </c>
      <c r="I151" s="205">
        <v>43279</v>
      </c>
    </row>
    <row r="152" spans="1:9" x14ac:dyDescent="0.2">
      <c r="A152" s="8" t="s">
        <v>183</v>
      </c>
      <c r="B152" s="2" t="s">
        <v>163</v>
      </c>
      <c r="C152" s="197" t="s">
        <v>247</v>
      </c>
      <c r="D152" s="197" t="s">
        <v>862</v>
      </c>
      <c r="E152" s="197" t="s">
        <v>1502</v>
      </c>
      <c r="F152" s="197">
        <v>2018</v>
      </c>
      <c r="G152" s="198" t="s">
        <v>2042</v>
      </c>
      <c r="H152" s="197" t="s">
        <v>2039</v>
      </c>
      <c r="I152" s="205">
        <v>43348</v>
      </c>
    </row>
    <row r="153" spans="1:9" x14ac:dyDescent="0.2">
      <c r="A153" s="8" t="s">
        <v>184</v>
      </c>
      <c r="B153" s="2" t="s">
        <v>163</v>
      </c>
      <c r="C153" s="197" t="s">
        <v>247</v>
      </c>
      <c r="D153" s="197" t="s">
        <v>862</v>
      </c>
      <c r="E153" s="197" t="s">
        <v>1502</v>
      </c>
      <c r="F153" s="197">
        <v>2018</v>
      </c>
      <c r="G153" s="198" t="s">
        <v>2035</v>
      </c>
      <c r="H153" s="197" t="s">
        <v>2033</v>
      </c>
      <c r="I153" s="205">
        <v>43281</v>
      </c>
    </row>
    <row r="154" spans="1:9" x14ac:dyDescent="0.2">
      <c r="A154" s="8" t="s">
        <v>167</v>
      </c>
      <c r="B154" s="2" t="s">
        <v>164</v>
      </c>
      <c r="C154" s="197" t="s">
        <v>2079</v>
      </c>
      <c r="D154" s="197" t="s">
        <v>2080</v>
      </c>
      <c r="E154" s="197" t="s">
        <v>1787</v>
      </c>
      <c r="F154" s="197">
        <v>2019</v>
      </c>
      <c r="G154" s="198" t="s">
        <v>2146</v>
      </c>
      <c r="H154" s="197" t="s">
        <v>566</v>
      </c>
      <c r="I154" s="205">
        <v>43736</v>
      </c>
    </row>
    <row r="155" spans="1:9" x14ac:dyDescent="0.2">
      <c r="A155" s="8" t="s">
        <v>168</v>
      </c>
      <c r="B155" s="2" t="s">
        <v>164</v>
      </c>
      <c r="C155" s="197" t="s">
        <v>2079</v>
      </c>
      <c r="D155" s="197" t="s">
        <v>2080</v>
      </c>
      <c r="E155" s="197" t="s">
        <v>1787</v>
      </c>
      <c r="F155" s="197">
        <v>2018</v>
      </c>
      <c r="G155" s="198" t="s">
        <v>2081</v>
      </c>
      <c r="H155" s="202" t="s">
        <v>569</v>
      </c>
      <c r="I155" s="205">
        <v>43401</v>
      </c>
    </row>
    <row r="156" spans="1:9" x14ac:dyDescent="0.2">
      <c r="A156" s="8" t="s">
        <v>169</v>
      </c>
      <c r="B156" s="2" t="s">
        <v>164</v>
      </c>
      <c r="C156" s="197" t="s">
        <v>218</v>
      </c>
      <c r="D156" s="197" t="s">
        <v>221</v>
      </c>
      <c r="E156" s="197" t="s">
        <v>226</v>
      </c>
      <c r="F156" s="197">
        <v>2009</v>
      </c>
      <c r="G156" s="198" t="s">
        <v>67</v>
      </c>
      <c r="H156" s="202" t="s">
        <v>567</v>
      </c>
      <c r="I156" s="205">
        <v>40097</v>
      </c>
    </row>
    <row r="157" spans="1:9" x14ac:dyDescent="0.2">
      <c r="A157" s="8" t="s">
        <v>170</v>
      </c>
      <c r="B157" s="2" t="s">
        <v>164</v>
      </c>
      <c r="C157" s="197" t="s">
        <v>258</v>
      </c>
      <c r="D157" s="197" t="s">
        <v>260</v>
      </c>
      <c r="E157" s="197" t="s">
        <v>262</v>
      </c>
      <c r="F157" s="197">
        <v>2003</v>
      </c>
      <c r="G157" s="198" t="s">
        <v>68</v>
      </c>
    </row>
    <row r="158" spans="1:9" x14ac:dyDescent="0.2">
      <c r="A158" s="8" t="s">
        <v>171</v>
      </c>
      <c r="B158" s="2" t="s">
        <v>164</v>
      </c>
      <c r="C158" s="197" t="s">
        <v>218</v>
      </c>
      <c r="D158" s="197" t="s">
        <v>221</v>
      </c>
      <c r="E158" s="197" t="s">
        <v>226</v>
      </c>
      <c r="F158" s="197">
        <v>2009</v>
      </c>
      <c r="G158" s="198" t="s">
        <v>69</v>
      </c>
      <c r="H158" s="197" t="s">
        <v>1119</v>
      </c>
      <c r="I158" s="205">
        <v>40071</v>
      </c>
    </row>
    <row r="159" spans="1:9" x14ac:dyDescent="0.2">
      <c r="A159" s="8" t="s">
        <v>172</v>
      </c>
      <c r="B159" s="2" t="s">
        <v>164</v>
      </c>
      <c r="C159" s="197" t="s">
        <v>258</v>
      </c>
      <c r="D159" s="197" t="s">
        <v>260</v>
      </c>
      <c r="E159" s="197" t="s">
        <v>262</v>
      </c>
      <c r="F159" s="197">
        <v>2004</v>
      </c>
      <c r="G159" s="198" t="s">
        <v>70</v>
      </c>
    </row>
    <row r="160" spans="1:9" x14ac:dyDescent="0.2">
      <c r="A160" s="8" t="s">
        <v>173</v>
      </c>
      <c r="B160" s="2" t="s">
        <v>164</v>
      </c>
      <c r="C160" s="197" t="s">
        <v>235</v>
      </c>
      <c r="D160" s="197" t="s">
        <v>237</v>
      </c>
      <c r="E160" s="197" t="s">
        <v>238</v>
      </c>
      <c r="F160" s="197">
        <v>2002</v>
      </c>
      <c r="G160" s="198" t="s">
        <v>71</v>
      </c>
    </row>
    <row r="161" spans="1:9" x14ac:dyDescent="0.2">
      <c r="A161" s="8" t="s">
        <v>174</v>
      </c>
      <c r="B161" s="2" t="s">
        <v>164</v>
      </c>
      <c r="C161" s="197" t="s">
        <v>235</v>
      </c>
      <c r="D161" s="197" t="s">
        <v>237</v>
      </c>
      <c r="E161" s="197" t="s">
        <v>238</v>
      </c>
      <c r="F161" s="197">
        <v>2002</v>
      </c>
      <c r="G161" s="198" t="s">
        <v>72</v>
      </c>
    </row>
    <row r="162" spans="1:9" x14ac:dyDescent="0.2">
      <c r="A162" s="8" t="s">
        <v>175</v>
      </c>
      <c r="B162" s="2" t="s">
        <v>164</v>
      </c>
      <c r="C162" s="197" t="s">
        <v>258</v>
      </c>
      <c r="D162" s="197" t="s">
        <v>260</v>
      </c>
      <c r="E162" s="197" t="s">
        <v>262</v>
      </c>
      <c r="F162" s="197">
        <v>2004</v>
      </c>
      <c r="G162" s="198" t="s">
        <v>73</v>
      </c>
    </row>
    <row r="163" spans="1:9" x14ac:dyDescent="0.2">
      <c r="A163" s="8" t="s">
        <v>176</v>
      </c>
      <c r="B163" s="2" t="s">
        <v>164</v>
      </c>
      <c r="C163" s="197" t="s">
        <v>311</v>
      </c>
      <c r="D163" s="197" t="s">
        <v>312</v>
      </c>
      <c r="E163" s="197" t="s">
        <v>354</v>
      </c>
      <c r="F163" s="197">
        <v>2013</v>
      </c>
      <c r="G163" s="198" t="s">
        <v>1265</v>
      </c>
      <c r="H163" s="197" t="s">
        <v>187</v>
      </c>
      <c r="I163" s="205">
        <v>41398</v>
      </c>
    </row>
    <row r="164" spans="1:9" x14ac:dyDescent="0.2">
      <c r="A164" s="8" t="s">
        <v>178</v>
      </c>
      <c r="B164" s="2" t="s">
        <v>164</v>
      </c>
      <c r="C164" s="197" t="s">
        <v>311</v>
      </c>
      <c r="D164" s="197" t="s">
        <v>312</v>
      </c>
      <c r="E164" s="197" t="s">
        <v>354</v>
      </c>
      <c r="F164" s="197">
        <v>2013</v>
      </c>
      <c r="G164" s="198" t="s">
        <v>1561</v>
      </c>
      <c r="H164" s="197" t="s">
        <v>187</v>
      </c>
      <c r="I164" s="205">
        <v>41398</v>
      </c>
    </row>
    <row r="165" spans="1:9" x14ac:dyDescent="0.2">
      <c r="A165" s="8" t="s">
        <v>177</v>
      </c>
      <c r="B165" s="2" t="s">
        <v>164</v>
      </c>
      <c r="C165" s="197" t="s">
        <v>311</v>
      </c>
      <c r="D165" s="197" t="s">
        <v>312</v>
      </c>
      <c r="E165" s="197" t="s">
        <v>354</v>
      </c>
      <c r="F165" s="197">
        <v>2013</v>
      </c>
      <c r="G165" s="198" t="s">
        <v>1619</v>
      </c>
      <c r="H165" s="197" t="s">
        <v>187</v>
      </c>
      <c r="I165" s="205">
        <v>41523</v>
      </c>
    </row>
    <row r="166" spans="1:9" x14ac:dyDescent="0.2">
      <c r="A166" s="8" t="s">
        <v>179</v>
      </c>
      <c r="B166" s="2" t="s">
        <v>164</v>
      </c>
      <c r="C166" s="197" t="s">
        <v>311</v>
      </c>
      <c r="D166" s="197" t="s">
        <v>312</v>
      </c>
      <c r="E166" s="197" t="s">
        <v>354</v>
      </c>
      <c r="F166" s="197">
        <v>2012</v>
      </c>
      <c r="G166" s="198" t="s">
        <v>1475</v>
      </c>
      <c r="H166" s="197" t="s">
        <v>187</v>
      </c>
      <c r="I166" s="205">
        <v>41034</v>
      </c>
    </row>
    <row r="167" spans="1:9" x14ac:dyDescent="0.2">
      <c r="A167" s="8" t="s">
        <v>180</v>
      </c>
      <c r="B167" s="2" t="s">
        <v>164</v>
      </c>
      <c r="C167" s="197" t="s">
        <v>311</v>
      </c>
      <c r="D167" s="197" t="s">
        <v>312</v>
      </c>
      <c r="E167" s="197" t="s">
        <v>354</v>
      </c>
      <c r="F167" s="197">
        <v>2013</v>
      </c>
      <c r="G167" s="198" t="s">
        <v>1563</v>
      </c>
      <c r="H167" s="197" t="s">
        <v>187</v>
      </c>
      <c r="I167" s="205">
        <v>41399</v>
      </c>
    </row>
    <row r="168" spans="1:9" x14ac:dyDescent="0.2">
      <c r="A168" s="8" t="s">
        <v>181</v>
      </c>
      <c r="B168" s="2" t="s">
        <v>164</v>
      </c>
      <c r="C168" s="197" t="s">
        <v>311</v>
      </c>
      <c r="D168" s="197" t="s">
        <v>312</v>
      </c>
      <c r="E168" s="197" t="s">
        <v>354</v>
      </c>
      <c r="F168" s="197">
        <v>2013</v>
      </c>
      <c r="G168" s="198" t="s">
        <v>1604</v>
      </c>
      <c r="H168" s="197" t="s">
        <v>187</v>
      </c>
      <c r="I168" s="205">
        <v>41521</v>
      </c>
    </row>
    <row r="169" spans="1:9" x14ac:dyDescent="0.2">
      <c r="A169" s="8" t="s">
        <v>183</v>
      </c>
      <c r="B169" s="2" t="s">
        <v>164</v>
      </c>
      <c r="C169" s="197" t="s">
        <v>311</v>
      </c>
      <c r="D169" s="197" t="s">
        <v>312</v>
      </c>
      <c r="E169" s="197" t="s">
        <v>354</v>
      </c>
      <c r="F169" s="197">
        <v>2013</v>
      </c>
      <c r="G169" s="198" t="s">
        <v>1562</v>
      </c>
      <c r="H169" s="197" t="s">
        <v>187</v>
      </c>
      <c r="I169" s="205">
        <v>41397</v>
      </c>
    </row>
    <row r="170" spans="1:9" x14ac:dyDescent="0.2">
      <c r="A170" s="8" t="s">
        <v>184</v>
      </c>
      <c r="B170" s="2" t="s">
        <v>164</v>
      </c>
      <c r="C170" s="197" t="s">
        <v>311</v>
      </c>
      <c r="D170" s="197" t="s">
        <v>312</v>
      </c>
      <c r="E170" s="197" t="s">
        <v>354</v>
      </c>
      <c r="F170" s="197">
        <v>2012</v>
      </c>
      <c r="G170" s="198" t="s">
        <v>1570</v>
      </c>
      <c r="H170" s="197" t="s">
        <v>1569</v>
      </c>
      <c r="I170" s="205">
        <v>41448</v>
      </c>
    </row>
    <row r="171" spans="1:9" x14ac:dyDescent="0.2">
      <c r="A171" s="8" t="s">
        <v>167</v>
      </c>
      <c r="B171" s="2" t="s">
        <v>165</v>
      </c>
      <c r="C171" s="197" t="s">
        <v>2142</v>
      </c>
      <c r="D171" s="197" t="s">
        <v>273</v>
      </c>
      <c r="E171" s="197" t="s">
        <v>2143</v>
      </c>
      <c r="F171" s="197">
        <v>2019</v>
      </c>
      <c r="G171" s="198" t="s">
        <v>2153</v>
      </c>
      <c r="H171" s="202" t="s">
        <v>569</v>
      </c>
      <c r="I171" s="205">
        <v>43779</v>
      </c>
    </row>
    <row r="172" spans="1:9" x14ac:dyDescent="0.2">
      <c r="A172" s="8" t="s">
        <v>168</v>
      </c>
      <c r="B172" s="2" t="s">
        <v>165</v>
      </c>
      <c r="C172" s="197" t="s">
        <v>2142</v>
      </c>
      <c r="D172" s="197" t="s">
        <v>273</v>
      </c>
      <c r="E172" s="197" t="s">
        <v>2143</v>
      </c>
      <c r="F172" s="197">
        <v>2019</v>
      </c>
      <c r="G172" s="198" t="s">
        <v>2144</v>
      </c>
      <c r="H172" s="202" t="s">
        <v>566</v>
      </c>
      <c r="I172" s="205">
        <v>43737</v>
      </c>
    </row>
    <row r="173" spans="1:9" x14ac:dyDescent="0.2">
      <c r="A173" s="8" t="s">
        <v>169</v>
      </c>
      <c r="B173" s="2" t="s">
        <v>165</v>
      </c>
      <c r="C173" s="197" t="s">
        <v>235</v>
      </c>
      <c r="D173" s="197" t="s">
        <v>237</v>
      </c>
      <c r="E173" s="197" t="s">
        <v>238</v>
      </c>
      <c r="F173" s="197">
        <v>2007</v>
      </c>
      <c r="G173" s="198" t="s">
        <v>74</v>
      </c>
      <c r="H173" s="202" t="s">
        <v>187</v>
      </c>
      <c r="I173" s="205">
        <v>39192</v>
      </c>
    </row>
    <row r="174" spans="1:9" x14ac:dyDescent="0.2">
      <c r="A174" s="8" t="s">
        <v>170</v>
      </c>
      <c r="B174" s="2" t="s">
        <v>165</v>
      </c>
      <c r="C174" s="197" t="s">
        <v>219</v>
      </c>
      <c r="D174" s="197" t="s">
        <v>221</v>
      </c>
      <c r="E174" s="197" t="s">
        <v>589</v>
      </c>
      <c r="F174" s="197">
        <v>2006</v>
      </c>
      <c r="G174" s="198" t="s">
        <v>75</v>
      </c>
      <c r="H174" s="202" t="s">
        <v>569</v>
      </c>
      <c r="I174" s="205">
        <v>38823</v>
      </c>
    </row>
    <row r="175" spans="1:9" x14ac:dyDescent="0.2">
      <c r="A175" s="8" t="s">
        <v>171</v>
      </c>
      <c r="B175" s="2" t="s">
        <v>165</v>
      </c>
      <c r="C175" s="197" t="s">
        <v>248</v>
      </c>
      <c r="D175" s="197" t="s">
        <v>251</v>
      </c>
      <c r="E175" s="197" t="s">
        <v>253</v>
      </c>
      <c r="F175" s="197">
        <v>2009</v>
      </c>
      <c r="G175" s="198" t="s">
        <v>76</v>
      </c>
      <c r="H175" s="202" t="s">
        <v>1033</v>
      </c>
      <c r="I175" s="205">
        <v>40146</v>
      </c>
    </row>
    <row r="176" spans="1:9" x14ac:dyDescent="0.2">
      <c r="A176" s="8" t="s">
        <v>172</v>
      </c>
      <c r="B176" s="2" t="s">
        <v>165</v>
      </c>
      <c r="C176" s="197" t="s">
        <v>219</v>
      </c>
      <c r="D176" s="197" t="s">
        <v>221</v>
      </c>
      <c r="E176" s="197" t="s">
        <v>589</v>
      </c>
      <c r="F176" s="197">
        <v>2006</v>
      </c>
      <c r="G176" s="198" t="s">
        <v>77</v>
      </c>
      <c r="H176" s="202" t="s">
        <v>569</v>
      </c>
      <c r="I176" s="205">
        <v>38822</v>
      </c>
    </row>
    <row r="177" spans="1:9" x14ac:dyDescent="0.2">
      <c r="A177" s="8" t="s">
        <v>173</v>
      </c>
      <c r="B177" s="2" t="s">
        <v>165</v>
      </c>
      <c r="C177" s="197" t="s">
        <v>235</v>
      </c>
      <c r="D177" s="197" t="s">
        <v>237</v>
      </c>
      <c r="E177" s="197" t="s">
        <v>238</v>
      </c>
      <c r="F177" s="197">
        <v>2007</v>
      </c>
      <c r="G177" s="198" t="s">
        <v>78</v>
      </c>
      <c r="H177" s="202" t="s">
        <v>187</v>
      </c>
      <c r="I177" s="205">
        <v>39192</v>
      </c>
    </row>
    <row r="178" spans="1:9" x14ac:dyDescent="0.2">
      <c r="A178" s="8" t="s">
        <v>174</v>
      </c>
      <c r="B178" s="2" t="s">
        <v>165</v>
      </c>
      <c r="C178" s="197" t="s">
        <v>235</v>
      </c>
      <c r="D178" s="197" t="s">
        <v>237</v>
      </c>
      <c r="E178" s="197" t="s">
        <v>238</v>
      </c>
      <c r="F178" s="197">
        <v>2007</v>
      </c>
      <c r="G178" s="198" t="s">
        <v>79</v>
      </c>
      <c r="H178" s="202" t="s">
        <v>187</v>
      </c>
      <c r="I178" s="205">
        <v>39192</v>
      </c>
    </row>
    <row r="179" spans="1:9" x14ac:dyDescent="0.2">
      <c r="A179" s="8" t="s">
        <v>175</v>
      </c>
      <c r="B179" s="2" t="s">
        <v>165</v>
      </c>
      <c r="C179" s="197" t="s">
        <v>248</v>
      </c>
      <c r="D179" s="197" t="s">
        <v>251</v>
      </c>
      <c r="E179" s="197" t="s">
        <v>253</v>
      </c>
      <c r="F179" s="197">
        <v>2009</v>
      </c>
      <c r="G179" s="198" t="s">
        <v>80</v>
      </c>
      <c r="H179" s="202" t="s">
        <v>187</v>
      </c>
      <c r="I179" s="205">
        <v>39941</v>
      </c>
    </row>
    <row r="180" spans="1:9" x14ac:dyDescent="0.2">
      <c r="A180" s="8" t="s">
        <v>176</v>
      </c>
      <c r="B180" s="2" t="s">
        <v>165</v>
      </c>
      <c r="C180" s="197" t="s">
        <v>311</v>
      </c>
      <c r="D180" s="197" t="s">
        <v>312</v>
      </c>
      <c r="E180" s="197" t="s">
        <v>1970</v>
      </c>
      <c r="F180" s="197">
        <v>2019</v>
      </c>
      <c r="G180" s="198" t="s">
        <v>1312</v>
      </c>
      <c r="H180" s="203" t="s">
        <v>566</v>
      </c>
      <c r="I180" s="205">
        <v>43737</v>
      </c>
    </row>
    <row r="181" spans="1:9" x14ac:dyDescent="0.2">
      <c r="A181" s="8" t="s">
        <v>178</v>
      </c>
      <c r="B181" s="2" t="s">
        <v>165</v>
      </c>
      <c r="C181" s="197" t="s">
        <v>311</v>
      </c>
      <c r="D181" s="197" t="s">
        <v>312</v>
      </c>
      <c r="E181" s="197" t="s">
        <v>1970</v>
      </c>
      <c r="F181" s="197">
        <v>2018</v>
      </c>
      <c r="G181" s="198" t="s">
        <v>2025</v>
      </c>
      <c r="H181" s="203" t="s">
        <v>2023</v>
      </c>
      <c r="I181" s="205">
        <v>43232</v>
      </c>
    </row>
    <row r="182" spans="1:9" x14ac:dyDescent="0.2">
      <c r="A182" s="8" t="s">
        <v>177</v>
      </c>
      <c r="B182" s="2" t="s">
        <v>165</v>
      </c>
      <c r="C182" s="197" t="s">
        <v>311</v>
      </c>
      <c r="D182" s="197" t="s">
        <v>312</v>
      </c>
      <c r="E182" s="197" t="s">
        <v>1970</v>
      </c>
      <c r="F182" s="197">
        <v>2019</v>
      </c>
      <c r="G182" s="198" t="s">
        <v>2145</v>
      </c>
      <c r="H182" s="203" t="s">
        <v>566</v>
      </c>
      <c r="I182" s="205">
        <v>43737</v>
      </c>
    </row>
    <row r="183" spans="1:9" x14ac:dyDescent="0.2">
      <c r="A183" s="8" t="s">
        <v>179</v>
      </c>
      <c r="B183" s="2" t="s">
        <v>165</v>
      </c>
      <c r="C183" s="197" t="s">
        <v>311</v>
      </c>
      <c r="D183" s="197" t="s">
        <v>312</v>
      </c>
      <c r="E183" s="197" t="s">
        <v>1970</v>
      </c>
      <c r="F183" s="197">
        <v>2018</v>
      </c>
      <c r="G183" s="198" t="s">
        <v>2024</v>
      </c>
      <c r="H183" s="203" t="s">
        <v>2023</v>
      </c>
      <c r="I183" s="205">
        <v>43232</v>
      </c>
    </row>
    <row r="184" spans="1:9" x14ac:dyDescent="0.2">
      <c r="A184" s="8" t="s">
        <v>180</v>
      </c>
      <c r="B184" s="2" t="s">
        <v>165</v>
      </c>
      <c r="C184" s="197" t="s">
        <v>311</v>
      </c>
      <c r="D184" s="197" t="s">
        <v>312</v>
      </c>
      <c r="E184" s="197" t="s">
        <v>1970</v>
      </c>
      <c r="F184" s="197">
        <v>2018</v>
      </c>
      <c r="G184" s="198" t="s">
        <v>2022</v>
      </c>
      <c r="H184" s="203" t="s">
        <v>2023</v>
      </c>
      <c r="I184" s="205">
        <v>43231</v>
      </c>
    </row>
    <row r="185" spans="1:9" x14ac:dyDescent="0.2">
      <c r="A185" s="8" t="s">
        <v>181</v>
      </c>
      <c r="B185" s="2" t="s">
        <v>165</v>
      </c>
      <c r="C185" s="197"/>
      <c r="D185" s="197"/>
      <c r="E185" s="197"/>
      <c r="F185" s="197"/>
      <c r="G185" s="197" t="s">
        <v>1273</v>
      </c>
    </row>
    <row r="186" spans="1:9" x14ac:dyDescent="0.2">
      <c r="A186" s="8" t="s">
        <v>183</v>
      </c>
      <c r="B186" s="2" t="s">
        <v>165</v>
      </c>
      <c r="C186" s="197" t="s">
        <v>311</v>
      </c>
      <c r="D186" s="197" t="s">
        <v>312</v>
      </c>
      <c r="E186" s="197" t="s">
        <v>1970</v>
      </c>
      <c r="F186" s="197">
        <v>2018</v>
      </c>
      <c r="G186" s="198" t="s">
        <v>2026</v>
      </c>
      <c r="H186" s="203" t="s">
        <v>2023</v>
      </c>
      <c r="I186" s="205">
        <v>43231</v>
      </c>
    </row>
    <row r="187" spans="1:9" x14ac:dyDescent="0.2">
      <c r="A187" s="8" t="s">
        <v>184</v>
      </c>
      <c r="B187" s="2" t="s">
        <v>165</v>
      </c>
      <c r="C187" s="197" t="s">
        <v>311</v>
      </c>
      <c r="D187" s="197" t="s">
        <v>312</v>
      </c>
      <c r="E187" s="197" t="s">
        <v>1970</v>
      </c>
      <c r="F187" s="197">
        <v>2018</v>
      </c>
      <c r="G187" s="198" t="s">
        <v>2067</v>
      </c>
      <c r="H187" s="202" t="s">
        <v>569</v>
      </c>
      <c r="I187" s="205">
        <v>43403</v>
      </c>
    </row>
    <row r="188" spans="1:9" x14ac:dyDescent="0.2">
      <c r="A188" s="8" t="s">
        <v>167</v>
      </c>
      <c r="B188" s="2" t="s">
        <v>166</v>
      </c>
      <c r="C188" s="197" t="s">
        <v>235</v>
      </c>
      <c r="D188" s="197" t="s">
        <v>237</v>
      </c>
      <c r="E188" s="197" t="s">
        <v>238</v>
      </c>
      <c r="F188" s="197">
        <v>2013</v>
      </c>
      <c r="G188" s="198" t="s">
        <v>1564</v>
      </c>
      <c r="H188" s="197" t="s">
        <v>187</v>
      </c>
      <c r="I188" s="205">
        <v>41399</v>
      </c>
    </row>
    <row r="189" spans="1:9" x14ac:dyDescent="0.2">
      <c r="A189" s="8" t="s">
        <v>168</v>
      </c>
      <c r="B189" s="2" t="s">
        <v>166</v>
      </c>
      <c r="C189" s="197" t="s">
        <v>235</v>
      </c>
      <c r="D189" s="197" t="s">
        <v>237</v>
      </c>
      <c r="E189" s="197" t="s">
        <v>238</v>
      </c>
      <c r="F189" s="197">
        <v>2013</v>
      </c>
      <c r="G189" s="198" t="s">
        <v>1545</v>
      </c>
      <c r="H189" s="197" t="s">
        <v>567</v>
      </c>
      <c r="I189" s="205">
        <v>41349</v>
      </c>
    </row>
    <row r="190" spans="1:9" x14ac:dyDescent="0.2">
      <c r="A190" s="8" t="s">
        <v>169</v>
      </c>
      <c r="B190" s="2" t="s">
        <v>166</v>
      </c>
      <c r="C190" s="197" t="s">
        <v>258</v>
      </c>
      <c r="D190" s="197" t="s">
        <v>260</v>
      </c>
      <c r="E190" s="210" t="s">
        <v>1628</v>
      </c>
      <c r="F190" s="197">
        <v>2013</v>
      </c>
      <c r="G190" s="198" t="s">
        <v>1624</v>
      </c>
      <c r="H190" s="197" t="s">
        <v>567</v>
      </c>
      <c r="I190" s="205">
        <v>41553</v>
      </c>
    </row>
    <row r="191" spans="1:9" x14ac:dyDescent="0.2">
      <c r="A191" s="8" t="s">
        <v>170</v>
      </c>
      <c r="B191" s="2" t="s">
        <v>166</v>
      </c>
      <c r="C191" s="197" t="s">
        <v>235</v>
      </c>
      <c r="D191" s="197" t="s">
        <v>237</v>
      </c>
      <c r="E191" s="197" t="s">
        <v>238</v>
      </c>
      <c r="F191" s="197">
        <v>2012</v>
      </c>
      <c r="G191" s="198" t="s">
        <v>1499</v>
      </c>
      <c r="H191" s="197" t="s">
        <v>1498</v>
      </c>
      <c r="I191" s="205">
        <v>41245</v>
      </c>
    </row>
    <row r="192" spans="1:9" x14ac:dyDescent="0.2">
      <c r="A192" s="8" t="s">
        <v>171</v>
      </c>
      <c r="B192" s="2" t="s">
        <v>166</v>
      </c>
      <c r="C192" s="197" t="s">
        <v>219</v>
      </c>
      <c r="D192" s="197" t="s">
        <v>221</v>
      </c>
      <c r="E192" s="210" t="s">
        <v>1358</v>
      </c>
      <c r="F192" s="197">
        <v>2010</v>
      </c>
      <c r="G192" s="198" t="s">
        <v>1364</v>
      </c>
      <c r="H192" s="197" t="s">
        <v>940</v>
      </c>
      <c r="I192" s="205">
        <v>40510</v>
      </c>
    </row>
    <row r="193" spans="1:9" x14ac:dyDescent="0.2">
      <c r="A193" s="8" t="s">
        <v>172</v>
      </c>
      <c r="B193" s="2" t="s">
        <v>166</v>
      </c>
      <c r="C193" s="197" t="s">
        <v>219</v>
      </c>
      <c r="D193" s="197" t="s">
        <v>221</v>
      </c>
      <c r="E193" s="210" t="s">
        <v>1358</v>
      </c>
      <c r="F193" s="197">
        <v>2010</v>
      </c>
      <c r="G193" s="198" t="s">
        <v>1365</v>
      </c>
      <c r="H193" s="197" t="s">
        <v>940</v>
      </c>
      <c r="I193" s="205">
        <v>40510</v>
      </c>
    </row>
    <row r="194" spans="1:9" x14ac:dyDescent="0.2">
      <c r="A194" s="8" t="s">
        <v>173</v>
      </c>
      <c r="B194" s="2" t="s">
        <v>166</v>
      </c>
      <c r="C194" s="197" t="s">
        <v>235</v>
      </c>
      <c r="D194" s="197" t="s">
        <v>237</v>
      </c>
      <c r="E194" s="197" t="s">
        <v>238</v>
      </c>
      <c r="F194" s="197">
        <v>2013</v>
      </c>
      <c r="G194" s="198" t="s">
        <v>1592</v>
      </c>
      <c r="H194" s="197" t="s">
        <v>187</v>
      </c>
      <c r="I194" s="205">
        <v>41520</v>
      </c>
    </row>
    <row r="195" spans="1:9" x14ac:dyDescent="0.2">
      <c r="A195" s="8" t="s">
        <v>174</v>
      </c>
      <c r="B195" s="2" t="s">
        <v>166</v>
      </c>
      <c r="C195" s="197" t="s">
        <v>235</v>
      </c>
      <c r="D195" s="197" t="s">
        <v>237</v>
      </c>
      <c r="E195" s="197" t="s">
        <v>238</v>
      </c>
      <c r="F195" s="197">
        <v>2013</v>
      </c>
      <c r="G195" s="198" t="s">
        <v>1593</v>
      </c>
      <c r="H195" s="197" t="s">
        <v>187</v>
      </c>
      <c r="I195" s="205">
        <v>41523</v>
      </c>
    </row>
    <row r="196" spans="1:9" x14ac:dyDescent="0.2">
      <c r="A196" s="8" t="s">
        <v>175</v>
      </c>
      <c r="B196" s="2" t="s">
        <v>166</v>
      </c>
      <c r="C196" s="197" t="s">
        <v>248</v>
      </c>
      <c r="D196" s="197" t="s">
        <v>251</v>
      </c>
      <c r="E196" s="197" t="s">
        <v>1461</v>
      </c>
      <c r="F196" s="197">
        <v>2012</v>
      </c>
      <c r="G196" s="198" t="s">
        <v>1481</v>
      </c>
      <c r="H196" s="197" t="s">
        <v>564</v>
      </c>
      <c r="I196" s="205">
        <v>41073</v>
      </c>
    </row>
    <row r="197" spans="1:9" x14ac:dyDescent="0.2">
      <c r="A197" s="8" t="s">
        <v>176</v>
      </c>
      <c r="B197" s="2" t="s">
        <v>166</v>
      </c>
      <c r="C197" s="197" t="s">
        <v>248</v>
      </c>
      <c r="D197" s="197" t="s">
        <v>251</v>
      </c>
      <c r="E197" s="197" t="s">
        <v>253</v>
      </c>
      <c r="F197" s="197">
        <v>2011</v>
      </c>
      <c r="G197" s="198" t="s">
        <v>1403</v>
      </c>
      <c r="H197" s="197" t="s">
        <v>1404</v>
      </c>
      <c r="I197" s="205">
        <v>40725</v>
      </c>
    </row>
    <row r="198" spans="1:9" x14ac:dyDescent="0.2">
      <c r="A198" s="8" t="s">
        <v>178</v>
      </c>
      <c r="B198" s="2" t="s">
        <v>166</v>
      </c>
      <c r="C198" s="197" t="s">
        <v>248</v>
      </c>
      <c r="D198" s="197" t="s">
        <v>251</v>
      </c>
      <c r="E198" s="197" t="s">
        <v>253</v>
      </c>
      <c r="F198" s="197">
        <v>2011</v>
      </c>
      <c r="G198" s="198" t="s">
        <v>1398</v>
      </c>
      <c r="H198" s="197" t="s">
        <v>906</v>
      </c>
      <c r="I198" s="205">
        <v>40699</v>
      </c>
    </row>
    <row r="199" spans="1:9" x14ac:dyDescent="0.2">
      <c r="A199" s="8" t="s">
        <v>177</v>
      </c>
      <c r="B199" s="2" t="s">
        <v>166</v>
      </c>
      <c r="C199" s="197" t="s">
        <v>248</v>
      </c>
      <c r="D199" s="197" t="s">
        <v>251</v>
      </c>
      <c r="E199" s="197" t="s">
        <v>253</v>
      </c>
      <c r="F199" s="197">
        <v>2011</v>
      </c>
      <c r="G199" s="198" t="s">
        <v>1405</v>
      </c>
      <c r="H199" s="197" t="s">
        <v>1404</v>
      </c>
      <c r="I199" s="205">
        <v>40726</v>
      </c>
    </row>
    <row r="200" spans="1:9" x14ac:dyDescent="0.2">
      <c r="A200" s="8" t="s">
        <v>179</v>
      </c>
      <c r="B200" s="2" t="s">
        <v>166</v>
      </c>
      <c r="C200" s="197" t="s">
        <v>248</v>
      </c>
      <c r="D200" s="197" t="s">
        <v>251</v>
      </c>
      <c r="E200" s="197" t="s">
        <v>253</v>
      </c>
      <c r="F200" s="197">
        <v>2011</v>
      </c>
      <c r="G200" s="198" t="s">
        <v>1399</v>
      </c>
      <c r="H200" s="197" t="s">
        <v>906</v>
      </c>
      <c r="I200" s="205">
        <v>40699</v>
      </c>
    </row>
    <row r="201" spans="1:9" x14ac:dyDescent="0.2">
      <c r="A201" s="8" t="s">
        <v>180</v>
      </c>
      <c r="B201" s="2" t="s">
        <v>166</v>
      </c>
      <c r="C201" s="197" t="s">
        <v>248</v>
      </c>
      <c r="D201" s="197" t="s">
        <v>251</v>
      </c>
      <c r="E201" s="197" t="s">
        <v>1461</v>
      </c>
      <c r="F201" s="197">
        <v>2012</v>
      </c>
      <c r="G201" s="198" t="s">
        <v>1468</v>
      </c>
      <c r="H201" s="197" t="s">
        <v>567</v>
      </c>
      <c r="I201" s="205">
        <v>40985</v>
      </c>
    </row>
    <row r="202" spans="1:9" x14ac:dyDescent="0.2">
      <c r="A202" s="8" t="s">
        <v>181</v>
      </c>
      <c r="B202" s="2" t="s">
        <v>166</v>
      </c>
      <c r="C202" s="197"/>
      <c r="D202" s="197"/>
      <c r="E202" s="197"/>
      <c r="F202" s="197"/>
      <c r="G202" s="198" t="s">
        <v>1273</v>
      </c>
    </row>
    <row r="203" spans="1:9" x14ac:dyDescent="0.2">
      <c r="A203" s="8" t="s">
        <v>183</v>
      </c>
      <c r="B203" s="2" t="s">
        <v>166</v>
      </c>
      <c r="C203" s="197" t="s">
        <v>248</v>
      </c>
      <c r="D203" s="197" t="s">
        <v>251</v>
      </c>
      <c r="E203" s="197" t="s">
        <v>1461</v>
      </c>
      <c r="F203" s="197">
        <v>2012</v>
      </c>
      <c r="G203" s="198" t="s">
        <v>1480</v>
      </c>
      <c r="H203" s="197" t="s">
        <v>564</v>
      </c>
      <c r="I203" s="205">
        <v>41073</v>
      </c>
    </row>
    <row r="204" spans="1:9" x14ac:dyDescent="0.2">
      <c r="A204" s="8" t="s">
        <v>184</v>
      </c>
      <c r="B204" s="2" t="s">
        <v>166</v>
      </c>
      <c r="C204" s="197" t="s">
        <v>248</v>
      </c>
      <c r="D204" s="197" t="s">
        <v>251</v>
      </c>
      <c r="E204" s="197" t="s">
        <v>253</v>
      </c>
      <c r="F204" s="197">
        <v>2011</v>
      </c>
      <c r="G204" s="198" t="s">
        <v>1396</v>
      </c>
      <c r="H204" s="197" t="s">
        <v>187</v>
      </c>
      <c r="I204" s="205">
        <v>40671</v>
      </c>
    </row>
    <row r="205" spans="1:9" x14ac:dyDescent="0.2">
      <c r="A205" s="8" t="s">
        <v>167</v>
      </c>
      <c r="B205" s="2" t="s">
        <v>197</v>
      </c>
      <c r="C205" s="197" t="s">
        <v>219</v>
      </c>
      <c r="D205" s="197" t="s">
        <v>221</v>
      </c>
      <c r="E205" s="197" t="s">
        <v>1717</v>
      </c>
      <c r="F205" s="197">
        <v>2015</v>
      </c>
      <c r="G205" s="197" t="s">
        <v>1750</v>
      </c>
      <c r="H205" s="197" t="s">
        <v>1751</v>
      </c>
      <c r="I205" s="205">
        <v>42274</v>
      </c>
    </row>
    <row r="206" spans="1:9" x14ac:dyDescent="0.2">
      <c r="A206" s="8" t="s">
        <v>168</v>
      </c>
      <c r="B206" s="2" t="s">
        <v>197</v>
      </c>
      <c r="C206" s="197" t="s">
        <v>219</v>
      </c>
      <c r="D206" s="197" t="s">
        <v>221</v>
      </c>
      <c r="E206" s="197" t="s">
        <v>1717</v>
      </c>
      <c r="F206" s="197">
        <v>2015</v>
      </c>
      <c r="G206" s="197" t="s">
        <v>1719</v>
      </c>
      <c r="H206" s="197" t="s">
        <v>567</v>
      </c>
      <c r="I206" s="205">
        <v>42063</v>
      </c>
    </row>
    <row r="207" spans="1:9" x14ac:dyDescent="0.2">
      <c r="A207" s="8" t="s">
        <v>169</v>
      </c>
      <c r="B207" s="2" t="s">
        <v>197</v>
      </c>
      <c r="C207" s="197" t="s">
        <v>1753</v>
      </c>
      <c r="D207" s="197" t="s">
        <v>221</v>
      </c>
      <c r="E207" s="197" t="s">
        <v>1754</v>
      </c>
      <c r="F207" s="197">
        <v>2015</v>
      </c>
      <c r="G207" s="197" t="s">
        <v>1756</v>
      </c>
      <c r="H207" s="197" t="s">
        <v>569</v>
      </c>
      <c r="I207" s="205">
        <v>42112</v>
      </c>
    </row>
    <row r="208" spans="1:9" x14ac:dyDescent="0.2">
      <c r="A208" s="8" t="s">
        <v>170</v>
      </c>
      <c r="B208" s="2" t="s">
        <v>197</v>
      </c>
      <c r="C208" s="197" t="s">
        <v>1788</v>
      </c>
      <c r="D208" s="197" t="s">
        <v>251</v>
      </c>
      <c r="E208" s="197" t="s">
        <v>1789</v>
      </c>
      <c r="F208" s="197">
        <v>2016</v>
      </c>
      <c r="G208" s="197" t="s">
        <v>1813</v>
      </c>
      <c r="H208" s="197" t="s">
        <v>569</v>
      </c>
      <c r="I208" s="205">
        <v>42477</v>
      </c>
    </row>
    <row r="209" spans="1:9" x14ac:dyDescent="0.2">
      <c r="A209" s="8" t="s">
        <v>171</v>
      </c>
      <c r="B209" s="2" t="s">
        <v>197</v>
      </c>
      <c r="C209" s="197" t="s">
        <v>1753</v>
      </c>
      <c r="D209" s="197" t="s">
        <v>221</v>
      </c>
      <c r="E209" s="197" t="s">
        <v>1754</v>
      </c>
      <c r="F209" s="197">
        <v>2015</v>
      </c>
      <c r="G209" s="197" t="s">
        <v>1755</v>
      </c>
      <c r="H209" s="197" t="s">
        <v>569</v>
      </c>
      <c r="I209" s="205">
        <v>42112</v>
      </c>
    </row>
    <row r="210" spans="1:9" x14ac:dyDescent="0.2">
      <c r="A210" s="8" t="s">
        <v>172</v>
      </c>
      <c r="B210" s="2" t="s">
        <v>197</v>
      </c>
      <c r="C210" s="197" t="s">
        <v>219</v>
      </c>
      <c r="D210" s="197" t="s">
        <v>221</v>
      </c>
      <c r="E210" s="197" t="s">
        <v>1717</v>
      </c>
      <c r="F210" s="197">
        <v>2015</v>
      </c>
      <c r="G210" s="197" t="s">
        <v>1718</v>
      </c>
      <c r="H210" s="197" t="s">
        <v>567</v>
      </c>
      <c r="I210" s="205">
        <v>42063</v>
      </c>
    </row>
    <row r="211" spans="1:9" x14ac:dyDescent="0.2">
      <c r="A211" s="8" t="s">
        <v>173</v>
      </c>
      <c r="B211" s="2" t="s">
        <v>197</v>
      </c>
      <c r="C211" s="197" t="s">
        <v>235</v>
      </c>
      <c r="D211" s="197" t="s">
        <v>284</v>
      </c>
      <c r="E211" s="197" t="s">
        <v>1889</v>
      </c>
      <c r="F211" s="197">
        <v>2017</v>
      </c>
      <c r="G211" s="197" t="s">
        <v>1904</v>
      </c>
      <c r="H211" s="197" t="s">
        <v>567</v>
      </c>
      <c r="I211" s="205">
        <v>42791</v>
      </c>
    </row>
    <row r="212" spans="1:9" x14ac:dyDescent="0.2">
      <c r="A212" s="8" t="s">
        <v>174</v>
      </c>
      <c r="B212" s="2" t="s">
        <v>197</v>
      </c>
      <c r="C212" s="197" t="s">
        <v>235</v>
      </c>
      <c r="D212" s="197" t="s">
        <v>284</v>
      </c>
      <c r="E212" s="197" t="s">
        <v>1889</v>
      </c>
      <c r="F212" s="197">
        <v>2017</v>
      </c>
      <c r="G212" s="197" t="s">
        <v>1905</v>
      </c>
      <c r="H212" s="197" t="s">
        <v>567</v>
      </c>
      <c r="I212" s="205">
        <v>42791</v>
      </c>
    </row>
    <row r="213" spans="1:9" x14ac:dyDescent="0.2">
      <c r="A213" s="8" t="s">
        <v>175</v>
      </c>
      <c r="B213" s="2" t="s">
        <v>197</v>
      </c>
      <c r="C213" s="197" t="s">
        <v>1788</v>
      </c>
      <c r="D213" s="197" t="s">
        <v>251</v>
      </c>
      <c r="E213" s="197" t="s">
        <v>1789</v>
      </c>
      <c r="F213" s="197">
        <v>2016</v>
      </c>
      <c r="G213" s="197" t="s">
        <v>1817</v>
      </c>
      <c r="H213" s="197" t="s">
        <v>569</v>
      </c>
      <c r="I213" s="205">
        <v>42476</v>
      </c>
    </row>
    <row r="214" spans="1:9" x14ac:dyDescent="0.2">
      <c r="A214" s="8" t="s">
        <v>176</v>
      </c>
      <c r="B214" s="2" t="s">
        <v>197</v>
      </c>
      <c r="C214" s="197" t="s">
        <v>1788</v>
      </c>
      <c r="D214" s="197" t="s">
        <v>251</v>
      </c>
      <c r="E214" s="197" t="s">
        <v>1789</v>
      </c>
      <c r="F214" s="197">
        <v>2016</v>
      </c>
      <c r="G214" s="197" t="s">
        <v>1790</v>
      </c>
      <c r="H214" s="197" t="s">
        <v>567</v>
      </c>
      <c r="I214" s="205">
        <v>42427</v>
      </c>
    </row>
    <row r="215" spans="1:9" x14ac:dyDescent="0.2">
      <c r="A215" s="8" t="s">
        <v>178</v>
      </c>
      <c r="B215" s="2" t="s">
        <v>197</v>
      </c>
      <c r="C215" s="197" t="s">
        <v>1788</v>
      </c>
      <c r="D215" s="197" t="s">
        <v>251</v>
      </c>
      <c r="E215" s="197" t="s">
        <v>1789</v>
      </c>
      <c r="F215" s="197">
        <v>2016</v>
      </c>
      <c r="G215" s="197" t="s">
        <v>1820</v>
      </c>
      <c r="H215" s="197" t="s">
        <v>569</v>
      </c>
      <c r="I215" s="205">
        <v>42477</v>
      </c>
    </row>
    <row r="216" spans="1:9" x14ac:dyDescent="0.2">
      <c r="A216" s="8" t="s">
        <v>177</v>
      </c>
      <c r="B216" s="2" t="s">
        <v>197</v>
      </c>
      <c r="C216" s="197" t="s">
        <v>1788</v>
      </c>
      <c r="D216" s="197" t="s">
        <v>251</v>
      </c>
      <c r="E216" s="197" t="s">
        <v>1789</v>
      </c>
      <c r="F216" s="197">
        <v>2016</v>
      </c>
      <c r="G216" s="197" t="s">
        <v>1818</v>
      </c>
      <c r="H216" s="197" t="s">
        <v>569</v>
      </c>
      <c r="I216" s="205">
        <v>42476</v>
      </c>
    </row>
    <row r="217" spans="1:9" x14ac:dyDescent="0.2">
      <c r="A217" s="8" t="s">
        <v>179</v>
      </c>
      <c r="B217" s="2" t="s">
        <v>197</v>
      </c>
      <c r="C217" s="197"/>
      <c r="D217" s="197"/>
      <c r="E217" s="197"/>
      <c r="F217" s="197"/>
      <c r="G217" s="197"/>
    </row>
    <row r="218" spans="1:9" x14ac:dyDescent="0.2">
      <c r="A218" s="8" t="s">
        <v>180</v>
      </c>
      <c r="B218" s="2" t="s">
        <v>197</v>
      </c>
      <c r="C218" s="197"/>
      <c r="D218" s="197"/>
      <c r="E218" s="197"/>
      <c r="F218" s="197"/>
      <c r="G218" s="197"/>
    </row>
    <row r="219" spans="1:9" x14ac:dyDescent="0.2">
      <c r="A219" s="8" t="s">
        <v>181</v>
      </c>
      <c r="B219" s="2" t="s">
        <v>197</v>
      </c>
      <c r="C219" s="197"/>
      <c r="D219" s="197"/>
      <c r="E219" s="197"/>
      <c r="F219" s="197"/>
      <c r="G219" s="197"/>
    </row>
    <row r="220" spans="1:9" x14ac:dyDescent="0.2">
      <c r="A220" s="8" t="s">
        <v>183</v>
      </c>
      <c r="B220" s="2" t="s">
        <v>197</v>
      </c>
      <c r="C220" s="197"/>
      <c r="D220" s="197"/>
      <c r="E220" s="197"/>
      <c r="F220" s="197"/>
      <c r="G220" s="197"/>
    </row>
    <row r="221" spans="1:9" x14ac:dyDescent="0.2">
      <c r="A221" s="8" t="s">
        <v>184</v>
      </c>
      <c r="B221" s="2" t="s">
        <v>197</v>
      </c>
      <c r="C221" s="197"/>
      <c r="D221" s="197"/>
      <c r="E221" s="197"/>
      <c r="F221" s="197"/>
      <c r="G221" s="197"/>
    </row>
    <row r="222" spans="1:9" x14ac:dyDescent="0.2">
      <c r="C222" s="197"/>
      <c r="D222" s="197"/>
      <c r="E222" s="197"/>
      <c r="F222" s="197"/>
      <c r="G222" s="197"/>
    </row>
    <row r="223" spans="1:9" x14ac:dyDescent="0.2">
      <c r="C223" s="197"/>
      <c r="D223" s="197"/>
      <c r="E223" s="197"/>
      <c r="F223" s="197"/>
      <c r="G223" s="197"/>
    </row>
    <row r="224" spans="1:9" x14ac:dyDescent="0.2">
      <c r="C224" s="197"/>
      <c r="D224" s="197"/>
      <c r="E224" s="197"/>
      <c r="F224" s="197"/>
      <c r="G224" s="197"/>
    </row>
    <row r="225" spans="3:7" x14ac:dyDescent="0.2">
      <c r="C225" s="197"/>
      <c r="D225" s="197"/>
      <c r="E225" s="197"/>
      <c r="F225" s="197"/>
      <c r="G225" s="197"/>
    </row>
    <row r="226" spans="3:7" x14ac:dyDescent="0.2">
      <c r="C226" s="197"/>
      <c r="D226" s="197"/>
      <c r="E226" s="197"/>
      <c r="F226" s="197"/>
      <c r="G226" s="197"/>
    </row>
    <row r="227" spans="3:7" x14ac:dyDescent="0.2">
      <c r="C227" s="197"/>
      <c r="D227" s="197"/>
      <c r="E227" s="197"/>
      <c r="F227" s="197"/>
      <c r="G227" s="197"/>
    </row>
    <row r="228" spans="3:7" x14ac:dyDescent="0.2">
      <c r="C228" s="197"/>
      <c r="D228" s="197"/>
      <c r="E228" s="197"/>
      <c r="F228" s="197"/>
      <c r="G228" s="197"/>
    </row>
    <row r="229" spans="3:7" x14ac:dyDescent="0.2">
      <c r="C229" s="197"/>
      <c r="D229" s="197"/>
      <c r="E229" s="197"/>
      <c r="F229" s="197"/>
      <c r="G229" s="197"/>
    </row>
    <row r="230" spans="3:7" x14ac:dyDescent="0.2">
      <c r="C230" s="197"/>
      <c r="D230" s="197"/>
      <c r="E230" s="197"/>
      <c r="F230" s="197"/>
      <c r="G230" s="197"/>
    </row>
    <row r="231" spans="3:7" x14ac:dyDescent="0.2">
      <c r="C231" s="197"/>
      <c r="D231" s="197"/>
      <c r="E231" s="197"/>
      <c r="F231" s="197"/>
      <c r="G231" s="197"/>
    </row>
    <row r="232" spans="3:7" x14ac:dyDescent="0.2">
      <c r="C232" s="197"/>
      <c r="D232" s="197"/>
      <c r="E232" s="197"/>
      <c r="F232" s="197"/>
      <c r="G232" s="197"/>
    </row>
  </sheetData>
  <phoneticPr fontId="0" type="noConversion"/>
  <pageMargins left="0.75" right="0.75" top="1" bottom="1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18</vt:i4>
      </vt:variant>
      <vt:variant>
        <vt:lpstr>Benoemde bereiken</vt:lpstr>
      </vt:variant>
      <vt:variant>
        <vt:i4>5</vt:i4>
      </vt:variant>
    </vt:vector>
  </HeadingPairs>
  <TitlesOfParts>
    <vt:vector size="23" baseType="lpstr">
      <vt:lpstr>H25 Clas</vt:lpstr>
      <vt:lpstr>H50 Clas</vt:lpstr>
      <vt:lpstr>D50 Clas</vt:lpstr>
      <vt:lpstr>D25 Clas</vt:lpstr>
      <vt:lpstr>Records50M</vt:lpstr>
      <vt:lpstr>Records25M</vt:lpstr>
      <vt:lpstr>H25</vt:lpstr>
      <vt:lpstr>D25</vt:lpstr>
      <vt:lpstr>H50</vt:lpstr>
      <vt:lpstr>D50</vt:lpstr>
      <vt:lpstr>Blad2</vt:lpstr>
      <vt:lpstr>Blad1</vt:lpstr>
      <vt:lpstr>25Hcomp</vt:lpstr>
      <vt:lpstr>25Dcomp</vt:lpstr>
      <vt:lpstr>50Hcomp</vt:lpstr>
      <vt:lpstr>D50comp</vt:lpstr>
      <vt:lpstr>Blad3</vt:lpstr>
      <vt:lpstr>Blad4</vt:lpstr>
      <vt:lpstr>'D50'!TABLE</vt:lpstr>
      <vt:lpstr>'D50'!TABLE_2</vt:lpstr>
      <vt:lpstr>'D50'!TABLE_3</vt:lpstr>
      <vt:lpstr>'D50'!TABLE_4</vt:lpstr>
      <vt:lpstr>'D50'!TABLE_5</vt:lpstr>
    </vt:vector>
  </TitlesOfParts>
  <Company>rdb-rdg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cadiat jm</dc:creator>
  <cp:lastModifiedBy>user</cp:lastModifiedBy>
  <cp:lastPrinted>2014-12-16T21:51:02Z</cp:lastPrinted>
  <dcterms:created xsi:type="dcterms:W3CDTF">2007-01-16T10:50:58Z</dcterms:created>
  <dcterms:modified xsi:type="dcterms:W3CDTF">2020-10-12T09:18:15Z</dcterms:modified>
</cp:coreProperties>
</file>